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hs.sharepoint.com/sites/msteams_a3db72-CHD/Shared Documents/CHD/Sarah Colston &amp; Andy/"/>
    </mc:Choice>
  </mc:AlternateContent>
  <xr:revisionPtr revIDLastSave="16" documentId="8_{DCC5D0E2-DC0A-4C8F-AE57-7D8D5F6F1241}" xr6:coauthVersionLast="47" xr6:coauthVersionMax="47" xr10:uidLastSave="{A89EFA08-121D-42C9-8C7E-5BB13EEAE27F}"/>
  <bookViews>
    <workbookView xWindow="-120" yWindow="-120" windowWidth="29040" windowHeight="15840" tabRatio="540" xr2:uid="{00000000-000D-0000-FFFF-FFFF00000000}"/>
  </bookViews>
  <sheets>
    <sheet name="Dual_consultant_2021-22" sheetId="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7" i="3" l="1"/>
  <c r="L7" i="3"/>
  <c r="I7" i="3"/>
  <c r="F7" i="3"/>
  <c r="C7" i="3"/>
  <c r="E9" i="3" l="1"/>
  <c r="Q9" i="3"/>
  <c r="Q17" i="3"/>
</calcChain>
</file>

<file path=xl/sharedStrings.xml><?xml version="1.0" encoding="utf-8"?>
<sst xmlns="http://schemas.openxmlformats.org/spreadsheetml/2006/main" count="54" uniqueCount="30">
  <si>
    <t>Procedures 2021-22</t>
  </si>
  <si>
    <t>Total</t>
  </si>
  <si>
    <t>Neonate</t>
  </si>
  <si>
    <t>Infant</t>
  </si>
  <si>
    <t>Child</t>
  </si>
  <si>
    <t>Adult</t>
  </si>
  <si>
    <t>Procedures</t>
  </si>
  <si>
    <t>Dual consultant operator</t>
  </si>
  <si>
    <t>Prop(%)</t>
  </si>
  <si>
    <t>Prop (%)</t>
  </si>
  <si>
    <t>Overall activities allocated (Countable procedures)</t>
  </si>
  <si>
    <t>Unallocated activities</t>
  </si>
  <si>
    <t xml:space="preserve">unallocated procedures </t>
  </si>
  <si>
    <t>&lt;3</t>
  </si>
  <si>
    <t>unallocated ECMO</t>
  </si>
  <si>
    <t>no qualifying codes</t>
  </si>
  <si>
    <t>Proportion of procedures allocated</t>
  </si>
  <si>
    <t>Surgical activities total</t>
  </si>
  <si>
    <t xml:space="preserve">         Bypass</t>
  </si>
  <si>
    <t xml:space="preserve">         Non-bypass</t>
  </si>
  <si>
    <t xml:space="preserve">         Hybrid</t>
  </si>
  <si>
    <t xml:space="preserve">         Primary ECMO</t>
  </si>
  <si>
    <t xml:space="preserve">         Ventricular Assist Device (VAD)</t>
  </si>
  <si>
    <t>Primary ECMO/VAD total</t>
  </si>
  <si>
    <t>Catheter/Electrophysiology total</t>
  </si>
  <si>
    <t xml:space="preserve">         Interventional</t>
  </si>
  <si>
    <t xml:space="preserve">         Implantable Cardioverter Defibrillator(AICD)</t>
  </si>
  <si>
    <t xml:space="preserve">         Pacemaker procedures</t>
  </si>
  <si>
    <t xml:space="preserve">         EP &amp; ablation &amp; diagnostic EP</t>
  </si>
  <si>
    <t xml:space="preserve">         Diagnostic catheter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</si>
</sst>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0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12"/>
      <color rgb="FF00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D8B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33" borderId="0" xfId="0" applyFill="1" applyAlignment="1">
      <alignment horizontal="center"/>
    </xf>
    <xf numFmtId="0" fontId="20" fillId="34" borderId="10" xfId="0" applyFont="1" applyFill="1" applyBorder="1" applyAlignment="1">
      <alignment horizontal="center" wrapText="1"/>
    </xf>
    <xf numFmtId="0" fontId="19" fillId="0" borderId="0" xfId="0" applyFont="1" applyAlignment="1">
      <alignment horizontal="center" wrapText="1"/>
    </xf>
    <xf numFmtId="0" fontId="19" fillId="34" borderId="10" xfId="0" applyFont="1" applyFill="1" applyBorder="1" applyAlignment="1">
      <alignment horizontal="center" wrapText="1"/>
    </xf>
    <xf numFmtId="10" fontId="19" fillId="34" borderId="10" xfId="0" applyNumberFormat="1" applyFont="1" applyFill="1" applyBorder="1" applyAlignment="1">
      <alignment horizontal="center" wrapText="1"/>
    </xf>
    <xf numFmtId="9" fontId="19" fillId="34" borderId="10" xfId="0" applyNumberFormat="1" applyFont="1" applyFill="1" applyBorder="1" applyAlignment="1">
      <alignment horizontal="center" wrapText="1"/>
    </xf>
    <xf numFmtId="0" fontId="21" fillId="34" borderId="10" xfId="0" applyFont="1" applyFill="1" applyBorder="1" applyAlignment="1">
      <alignment vertical="center" wrapText="1"/>
    </xf>
    <xf numFmtId="0" fontId="21" fillId="34" borderId="11" xfId="0" applyFont="1" applyFill="1" applyBorder="1" applyAlignment="1">
      <alignment vertical="center" wrapText="1"/>
    </xf>
    <xf numFmtId="0" fontId="21" fillId="34" borderId="12" xfId="0" applyFont="1" applyFill="1" applyBorder="1" applyAlignment="1">
      <alignment vertical="center" wrapText="1"/>
    </xf>
    <xf numFmtId="0" fontId="21" fillId="34" borderId="1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18" fillId="35" borderId="0" xfId="0" applyFont="1" applyFill="1" applyAlignment="1">
      <alignment horizontal="center" vertical="center" wrapText="1"/>
    </xf>
    <xf numFmtId="0" fontId="18" fillId="35" borderId="16" xfId="0" applyFont="1" applyFill="1" applyBorder="1" applyAlignment="1">
      <alignment horizontal="center" vertical="center" wrapText="1"/>
    </xf>
    <xf numFmtId="0" fontId="20" fillId="34" borderId="17" xfId="0" applyFont="1" applyFill="1" applyBorder="1" applyAlignment="1">
      <alignment horizontal="center" vertical="center" wrapText="1"/>
    </xf>
    <xf numFmtId="0" fontId="20" fillId="34" borderId="18" xfId="0" applyFont="1" applyFill="1" applyBorder="1" applyAlignment="1">
      <alignment horizontal="center" vertical="center" wrapText="1"/>
    </xf>
    <xf numFmtId="0" fontId="18" fillId="35" borderId="10" xfId="0" applyFont="1" applyFill="1" applyBorder="1" applyAlignment="1">
      <alignment horizontal="center" vertical="center" wrapText="1"/>
    </xf>
    <xf numFmtId="0" fontId="21" fillId="34" borderId="13" xfId="0" applyFont="1" applyFill="1" applyBorder="1" applyAlignment="1">
      <alignment horizontal="center" vertical="center" wrapText="1"/>
    </xf>
    <xf numFmtId="0" fontId="21" fillId="34" borderId="14" xfId="0" applyFont="1" applyFill="1" applyBorder="1" applyAlignment="1">
      <alignment horizontal="center" vertical="center" wrapText="1"/>
    </xf>
    <xf numFmtId="0" fontId="21" fillId="34" borderId="15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ED8B00"/>
      <color rgb="FFEF8900"/>
      <color rgb="FF103EB0"/>
      <color rgb="FF3616AA"/>
      <color rgb="FF24219F"/>
      <color rgb="FFB1956B"/>
      <color rgb="FFBEB6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1B29C-718C-4EAC-87AC-B5779E54BBC9}">
  <dimension ref="A1:R354"/>
  <sheetViews>
    <sheetView tabSelected="1" zoomScale="90" zoomScaleNormal="90" workbookViewId="0">
      <selection activeCell="B29" sqref="B29"/>
    </sheetView>
  </sheetViews>
  <sheetFormatPr defaultColWidth="17.7109375" defaultRowHeight="15"/>
  <cols>
    <col min="1" max="1" width="46.42578125" style="1" customWidth="1"/>
    <col min="2" max="2" width="24.28515625" style="1" customWidth="1"/>
    <col min="3" max="3" width="18.42578125" style="1" customWidth="1"/>
    <col min="4" max="4" width="22.7109375" style="1" customWidth="1"/>
    <col min="5" max="5" width="17.7109375" style="1"/>
    <col min="6" max="6" width="19.140625" style="1" customWidth="1"/>
    <col min="7" max="7" width="17.7109375" style="2"/>
    <col min="8" max="8" width="17.7109375" style="1"/>
    <col min="9" max="9" width="19.28515625" style="1" customWidth="1"/>
    <col min="10" max="10" width="17.7109375" style="2"/>
    <col min="11" max="11" width="17.7109375" style="1"/>
    <col min="12" max="12" width="18.85546875" style="1" customWidth="1"/>
    <col min="13" max="13" width="17.7109375" style="2"/>
    <col min="14" max="14" width="17.7109375" style="1"/>
    <col min="15" max="15" width="18.85546875" style="1" customWidth="1"/>
    <col min="16" max="16" width="17.7109375" style="2"/>
    <col min="17" max="16384" width="17.7109375" style="1"/>
  </cols>
  <sheetData>
    <row r="1" spans="1:18" ht="33.6" customHeight="1">
      <c r="A1" s="13" t="s">
        <v>0</v>
      </c>
      <c r="B1" s="14"/>
      <c r="C1" s="17" t="s">
        <v>1</v>
      </c>
      <c r="D1" s="17"/>
      <c r="E1" s="17"/>
      <c r="F1" s="17" t="s">
        <v>2</v>
      </c>
      <c r="G1" s="17"/>
      <c r="H1" s="17"/>
      <c r="I1" s="17" t="s">
        <v>3</v>
      </c>
      <c r="J1" s="17"/>
      <c r="K1" s="17"/>
      <c r="L1" s="17" t="s">
        <v>4</v>
      </c>
      <c r="M1" s="17"/>
      <c r="N1" s="17"/>
      <c r="O1" s="17" t="s">
        <v>5</v>
      </c>
      <c r="P1" s="17"/>
      <c r="Q1" s="17"/>
      <c r="R1" s="4"/>
    </row>
    <row r="2" spans="1:18" ht="60.75">
      <c r="A2" s="15"/>
      <c r="B2" s="16"/>
      <c r="C2" s="3" t="s">
        <v>6</v>
      </c>
      <c r="D2" s="3" t="s">
        <v>7</v>
      </c>
      <c r="E2" s="3" t="s">
        <v>8</v>
      </c>
      <c r="F2" s="3" t="s">
        <v>6</v>
      </c>
      <c r="G2" s="3" t="s">
        <v>7</v>
      </c>
      <c r="H2" s="3" t="s">
        <v>9</v>
      </c>
      <c r="I2" s="3" t="s">
        <v>6</v>
      </c>
      <c r="J2" s="3" t="s">
        <v>7</v>
      </c>
      <c r="K2" s="3" t="s">
        <v>9</v>
      </c>
      <c r="L2" s="3" t="s">
        <v>6</v>
      </c>
      <c r="M2" s="3" t="s">
        <v>7</v>
      </c>
      <c r="N2" s="3" t="s">
        <v>9</v>
      </c>
      <c r="O2" s="3" t="s">
        <v>6</v>
      </c>
      <c r="P2" s="3" t="s">
        <v>7</v>
      </c>
      <c r="Q2" s="3" t="s">
        <v>9</v>
      </c>
      <c r="R2" s="4"/>
    </row>
    <row r="3" spans="1:18" ht="15.75">
      <c r="A3" s="9" t="s">
        <v>10</v>
      </c>
      <c r="B3" s="10"/>
      <c r="C3" s="5">
        <v>10889</v>
      </c>
      <c r="D3" s="5">
        <v>2211</v>
      </c>
      <c r="E3" s="6">
        <v>0.20300000000000001</v>
      </c>
      <c r="F3" s="5">
        <v>909</v>
      </c>
      <c r="G3" s="5">
        <v>270</v>
      </c>
      <c r="H3" s="6">
        <v>0.29699999999999999</v>
      </c>
      <c r="I3" s="5">
        <v>2179</v>
      </c>
      <c r="J3" s="5">
        <v>381</v>
      </c>
      <c r="K3" s="6">
        <v>0.17499999999999999</v>
      </c>
      <c r="L3" s="5">
        <v>3914</v>
      </c>
      <c r="M3" s="5">
        <v>667</v>
      </c>
      <c r="N3" s="6">
        <v>0.17</v>
      </c>
      <c r="O3" s="5">
        <v>3887</v>
      </c>
      <c r="P3" s="5">
        <v>893</v>
      </c>
      <c r="Q3" s="6">
        <v>0.23</v>
      </c>
      <c r="R3" s="4"/>
    </row>
    <row r="4" spans="1:18" ht="31.5">
      <c r="A4" s="18" t="s">
        <v>11</v>
      </c>
      <c r="B4" s="8" t="s">
        <v>12</v>
      </c>
      <c r="C4" s="5">
        <v>22</v>
      </c>
      <c r="D4" s="5">
        <v>6</v>
      </c>
      <c r="E4" s="6">
        <v>0.27300000000000002</v>
      </c>
      <c r="F4" s="5" t="s">
        <v>13</v>
      </c>
      <c r="G4" s="5">
        <v>0</v>
      </c>
      <c r="H4" s="6">
        <v>0</v>
      </c>
      <c r="I4" s="5">
        <v>0</v>
      </c>
      <c r="J4" s="5">
        <v>0</v>
      </c>
      <c r="K4" s="5"/>
      <c r="L4" s="5">
        <v>8</v>
      </c>
      <c r="M4" s="5">
        <v>3</v>
      </c>
      <c r="N4" s="6">
        <v>0.375</v>
      </c>
      <c r="O4" s="5">
        <v>12</v>
      </c>
      <c r="P4" s="5">
        <v>3</v>
      </c>
      <c r="Q4" s="6">
        <v>0.25</v>
      </c>
      <c r="R4" s="4"/>
    </row>
    <row r="5" spans="1:18" ht="15.75">
      <c r="A5" s="19"/>
      <c r="B5" s="8" t="s">
        <v>14</v>
      </c>
      <c r="C5" s="5">
        <v>55</v>
      </c>
      <c r="D5" s="5">
        <v>4</v>
      </c>
      <c r="E5" s="6">
        <v>7.2999999999999995E-2</v>
      </c>
      <c r="F5" s="5">
        <v>19</v>
      </c>
      <c r="G5" s="5" t="s">
        <v>13</v>
      </c>
      <c r="H5" s="6">
        <v>0.105</v>
      </c>
      <c r="I5" s="5">
        <v>19</v>
      </c>
      <c r="J5" s="5" t="s">
        <v>13</v>
      </c>
      <c r="K5" s="6">
        <v>5.2999999999999999E-2</v>
      </c>
      <c r="L5" s="5">
        <v>13</v>
      </c>
      <c r="M5" s="5">
        <v>0</v>
      </c>
      <c r="N5" s="6">
        <v>0</v>
      </c>
      <c r="O5" s="5">
        <v>4</v>
      </c>
      <c r="P5" s="5" t="s">
        <v>13</v>
      </c>
      <c r="Q5" s="6">
        <v>0.25</v>
      </c>
      <c r="R5" s="4"/>
    </row>
    <row r="6" spans="1:18" ht="15.75">
      <c r="A6" s="20"/>
      <c r="B6" s="8" t="s">
        <v>15</v>
      </c>
      <c r="C6" s="5">
        <v>229</v>
      </c>
      <c r="D6" s="5">
        <v>8</v>
      </c>
      <c r="E6" s="6">
        <v>3.5000000000000003E-2</v>
      </c>
      <c r="F6" s="5">
        <v>50</v>
      </c>
      <c r="G6" s="5">
        <v>0</v>
      </c>
      <c r="H6" s="6">
        <v>0</v>
      </c>
      <c r="I6" s="5">
        <v>47</v>
      </c>
      <c r="J6" s="5">
        <v>0</v>
      </c>
      <c r="K6" s="6">
        <v>0</v>
      </c>
      <c r="L6" s="5">
        <v>111</v>
      </c>
      <c r="M6" s="5">
        <v>6</v>
      </c>
      <c r="N6" s="6">
        <v>5.3999999999999999E-2</v>
      </c>
      <c r="O6" s="5">
        <v>21</v>
      </c>
      <c r="P6" s="5" t="s">
        <v>13</v>
      </c>
      <c r="Q6" s="6">
        <v>9.5000000000000001E-2</v>
      </c>
      <c r="R6" s="4"/>
    </row>
    <row r="7" spans="1:18" ht="15.75">
      <c r="A7" s="9" t="s">
        <v>16</v>
      </c>
      <c r="B7" s="10"/>
      <c r="C7" s="6">
        <f>C3/SUM(C3:C6)</f>
        <v>0.97266636891469405</v>
      </c>
      <c r="D7" s="6"/>
      <c r="E7" s="5"/>
      <c r="F7" s="6">
        <f t="shared" ref="F7:O7" si="0">F3/SUM(F3:F6)</f>
        <v>0.92944785276073616</v>
      </c>
      <c r="G7" s="6"/>
      <c r="H7" s="5"/>
      <c r="I7" s="6">
        <f t="shared" si="0"/>
        <v>0.97060133630289536</v>
      </c>
      <c r="J7" s="6"/>
      <c r="K7" s="5"/>
      <c r="L7" s="6">
        <f t="shared" si="0"/>
        <v>0.96737518536826494</v>
      </c>
      <c r="M7" s="6"/>
      <c r="N7" s="5"/>
      <c r="O7" s="6">
        <f t="shared" si="0"/>
        <v>0.99057084607543322</v>
      </c>
      <c r="P7" s="6"/>
      <c r="Q7" s="5"/>
      <c r="R7" s="4"/>
    </row>
    <row r="8" spans="1:18" ht="15.75">
      <c r="A8" s="11"/>
      <c r="B8" s="12"/>
      <c r="C8" s="5"/>
      <c r="D8" s="5"/>
      <c r="E8" s="6"/>
      <c r="F8" s="5"/>
      <c r="G8" s="5"/>
      <c r="H8" s="6"/>
      <c r="I8" s="5"/>
      <c r="J8" s="5"/>
      <c r="K8" s="6"/>
      <c r="L8" s="5"/>
      <c r="M8" s="5"/>
      <c r="N8" s="6"/>
      <c r="O8" s="5"/>
      <c r="P8" s="5"/>
      <c r="Q8" s="6"/>
      <c r="R8" s="4"/>
    </row>
    <row r="9" spans="1:18" ht="15.75">
      <c r="A9" s="9" t="s">
        <v>17</v>
      </c>
      <c r="B9" s="10"/>
      <c r="C9" s="5">
        <v>4081</v>
      </c>
      <c r="D9" s="5">
        <v>687</v>
      </c>
      <c r="E9" s="6">
        <f>D9/C9</f>
        <v>0.16834109286939475</v>
      </c>
      <c r="F9" s="5">
        <v>601</v>
      </c>
      <c r="G9" s="5">
        <v>149</v>
      </c>
      <c r="H9" s="6">
        <v>0.24790000000000001</v>
      </c>
      <c r="I9" s="5">
        <v>1363</v>
      </c>
      <c r="J9" s="5">
        <v>180</v>
      </c>
      <c r="K9" s="6">
        <v>0.1321</v>
      </c>
      <c r="L9" s="5">
        <v>1318</v>
      </c>
      <c r="M9" s="5">
        <v>165</v>
      </c>
      <c r="N9" s="6">
        <v>0.12520000000000001</v>
      </c>
      <c r="O9" s="5">
        <v>799</v>
      </c>
      <c r="P9" s="5">
        <v>193</v>
      </c>
      <c r="Q9" s="6">
        <f>P9/O9</f>
        <v>0.24155193992490614</v>
      </c>
      <c r="R9" s="4"/>
    </row>
    <row r="10" spans="1:18" ht="15.75">
      <c r="A10" s="9" t="s">
        <v>18</v>
      </c>
      <c r="B10" s="10"/>
      <c r="C10" s="5">
        <v>3187</v>
      </c>
      <c r="D10" s="5">
        <v>556</v>
      </c>
      <c r="E10" s="6">
        <v>0.17399999999999999</v>
      </c>
      <c r="F10" s="5">
        <v>413</v>
      </c>
      <c r="G10" s="5">
        <v>118</v>
      </c>
      <c r="H10" s="6">
        <v>0.28599999999999998</v>
      </c>
      <c r="I10" s="5">
        <v>1024</v>
      </c>
      <c r="J10" s="5">
        <v>134</v>
      </c>
      <c r="K10" s="6">
        <v>0.13100000000000001</v>
      </c>
      <c r="L10" s="5">
        <v>1036</v>
      </c>
      <c r="M10" s="5">
        <v>128</v>
      </c>
      <c r="N10" s="6">
        <v>0.124</v>
      </c>
      <c r="O10" s="5">
        <v>714</v>
      </c>
      <c r="P10" s="5">
        <v>176</v>
      </c>
      <c r="Q10" s="6">
        <v>0.246</v>
      </c>
      <c r="R10" s="4"/>
    </row>
    <row r="11" spans="1:18" ht="15.75">
      <c r="A11" s="9" t="s">
        <v>19</v>
      </c>
      <c r="B11" s="10"/>
      <c r="C11" s="5">
        <v>732</v>
      </c>
      <c r="D11" s="5">
        <v>63</v>
      </c>
      <c r="E11" s="6">
        <v>8.5999999999999993E-2</v>
      </c>
      <c r="F11" s="5">
        <v>138</v>
      </c>
      <c r="G11" s="5">
        <v>18</v>
      </c>
      <c r="H11" s="6">
        <v>0.13</v>
      </c>
      <c r="I11" s="5">
        <v>296</v>
      </c>
      <c r="J11" s="5">
        <v>23</v>
      </c>
      <c r="K11" s="6">
        <v>7.8E-2</v>
      </c>
      <c r="L11" s="5">
        <v>227</v>
      </c>
      <c r="M11" s="5">
        <v>16</v>
      </c>
      <c r="N11" s="6">
        <v>7.0000000000000007E-2</v>
      </c>
      <c r="O11" s="5">
        <v>71</v>
      </c>
      <c r="P11" s="5">
        <v>6</v>
      </c>
      <c r="Q11" s="6">
        <v>8.5000000000000006E-2</v>
      </c>
      <c r="R11" s="4"/>
    </row>
    <row r="12" spans="1:18" ht="15.75">
      <c r="A12" s="9" t="s">
        <v>20</v>
      </c>
      <c r="B12" s="10"/>
      <c r="C12" s="5">
        <v>65</v>
      </c>
      <c r="D12" s="5">
        <v>57</v>
      </c>
      <c r="E12" s="6">
        <v>0.877</v>
      </c>
      <c r="F12" s="5">
        <v>14</v>
      </c>
      <c r="G12" s="5">
        <v>13</v>
      </c>
      <c r="H12" s="6">
        <v>0.92900000000000005</v>
      </c>
      <c r="I12" s="5">
        <v>21</v>
      </c>
      <c r="J12" s="5">
        <v>19</v>
      </c>
      <c r="K12" s="6">
        <v>0.90500000000000003</v>
      </c>
      <c r="L12" s="5">
        <v>20</v>
      </c>
      <c r="M12" s="5">
        <v>17</v>
      </c>
      <c r="N12" s="6">
        <v>0.85</v>
      </c>
      <c r="O12" s="5">
        <v>10</v>
      </c>
      <c r="P12" s="5">
        <v>8</v>
      </c>
      <c r="Q12" s="6">
        <v>0.8</v>
      </c>
      <c r="R12" s="4"/>
    </row>
    <row r="13" spans="1:18" ht="15.75">
      <c r="A13" s="9" t="s">
        <v>21</v>
      </c>
      <c r="B13" s="10"/>
      <c r="C13" s="5">
        <v>85</v>
      </c>
      <c r="D13" s="5">
        <v>8</v>
      </c>
      <c r="E13" s="6">
        <v>9.4E-2</v>
      </c>
      <c r="F13" s="5">
        <v>36</v>
      </c>
      <c r="G13" s="5">
        <v>0</v>
      </c>
      <c r="H13" s="6">
        <v>0</v>
      </c>
      <c r="I13" s="5">
        <v>19</v>
      </c>
      <c r="J13" s="5">
        <v>3</v>
      </c>
      <c r="K13" s="6">
        <v>0.158</v>
      </c>
      <c r="L13" s="5">
        <v>28</v>
      </c>
      <c r="M13" s="5">
        <v>4</v>
      </c>
      <c r="N13" s="6">
        <v>0.14299999999999999</v>
      </c>
      <c r="O13" s="5" t="s">
        <v>13</v>
      </c>
      <c r="P13" s="5" t="s">
        <v>13</v>
      </c>
      <c r="Q13" s="6">
        <v>0.5</v>
      </c>
      <c r="R13" s="4"/>
    </row>
    <row r="14" spans="1:18" ht="15.75">
      <c r="A14" s="9" t="s">
        <v>22</v>
      </c>
      <c r="B14" s="10"/>
      <c r="C14" s="5">
        <v>12</v>
      </c>
      <c r="D14" s="5">
        <v>3</v>
      </c>
      <c r="E14" s="6">
        <v>0.25</v>
      </c>
      <c r="F14" s="5">
        <v>0</v>
      </c>
      <c r="G14" s="5">
        <v>0</v>
      </c>
      <c r="H14" s="5"/>
      <c r="I14" s="5">
        <v>3</v>
      </c>
      <c r="J14" s="5" t="s">
        <v>13</v>
      </c>
      <c r="K14" s="6">
        <v>0.33300000000000002</v>
      </c>
      <c r="L14" s="5">
        <v>7</v>
      </c>
      <c r="M14" s="5">
        <v>0</v>
      </c>
      <c r="N14" s="6">
        <v>0</v>
      </c>
      <c r="O14" s="5" t="s">
        <v>13</v>
      </c>
      <c r="P14" s="5" t="s">
        <v>13</v>
      </c>
      <c r="Q14" s="6">
        <v>1</v>
      </c>
      <c r="R14" s="4"/>
    </row>
    <row r="15" spans="1:18" ht="15.75">
      <c r="A15" s="9" t="s">
        <v>23</v>
      </c>
      <c r="B15" s="10"/>
      <c r="C15" s="5">
        <v>97</v>
      </c>
      <c r="D15" s="5">
        <v>11</v>
      </c>
      <c r="E15" s="5"/>
      <c r="F15" s="5">
        <v>36</v>
      </c>
      <c r="G15" s="5">
        <v>0</v>
      </c>
      <c r="H15" s="5"/>
      <c r="I15" s="5">
        <v>22</v>
      </c>
      <c r="J15" s="5">
        <v>4</v>
      </c>
      <c r="K15" s="5"/>
      <c r="L15" s="5">
        <v>35</v>
      </c>
      <c r="M15" s="5">
        <v>4</v>
      </c>
      <c r="N15" s="5"/>
      <c r="O15" s="5">
        <v>4</v>
      </c>
      <c r="P15" s="5">
        <v>3</v>
      </c>
      <c r="Q15" s="5"/>
      <c r="R15" s="4"/>
    </row>
    <row r="16" spans="1:18" ht="15.75">
      <c r="A16" s="11"/>
      <c r="B16" s="12"/>
      <c r="C16" s="5"/>
      <c r="D16" s="5"/>
      <c r="E16" s="6"/>
      <c r="F16" s="5"/>
      <c r="G16" s="5"/>
      <c r="H16" s="6"/>
      <c r="I16" s="5"/>
      <c r="J16" s="5"/>
      <c r="K16" s="6"/>
      <c r="L16" s="5"/>
      <c r="M16" s="5"/>
      <c r="N16" s="6"/>
      <c r="O16" s="5"/>
      <c r="P16" s="5"/>
      <c r="Q16" s="6"/>
      <c r="R16" s="4"/>
    </row>
    <row r="17" spans="1:18" ht="15.75">
      <c r="A17" s="9" t="s">
        <v>24</v>
      </c>
      <c r="B17" s="10"/>
      <c r="C17" s="5">
        <v>6808</v>
      </c>
      <c r="D17" s="5">
        <v>1524</v>
      </c>
      <c r="E17" s="7">
        <v>0.22</v>
      </c>
      <c r="F17" s="5">
        <v>308</v>
      </c>
      <c r="G17" s="5">
        <v>121</v>
      </c>
      <c r="H17" s="7">
        <v>0.39</v>
      </c>
      <c r="I17" s="5">
        <v>816</v>
      </c>
      <c r="J17" s="5">
        <v>201</v>
      </c>
      <c r="K17" s="7">
        <v>0.25</v>
      </c>
      <c r="L17" s="5">
        <v>2596</v>
      </c>
      <c r="M17" s="5">
        <v>502</v>
      </c>
      <c r="N17" s="7">
        <v>0.19</v>
      </c>
      <c r="O17" s="5">
        <v>3088</v>
      </c>
      <c r="P17" s="5">
        <v>700</v>
      </c>
      <c r="Q17" s="7">
        <f>P17/O17</f>
        <v>0.2266839378238342</v>
      </c>
      <c r="R17" s="4"/>
    </row>
    <row r="18" spans="1:18" ht="15.75">
      <c r="A18" s="9" t="s">
        <v>25</v>
      </c>
      <c r="B18" s="10"/>
      <c r="C18" s="5">
        <v>3783</v>
      </c>
      <c r="D18" s="5">
        <v>1027</v>
      </c>
      <c r="E18" s="6">
        <v>0.27100000000000002</v>
      </c>
      <c r="F18" s="5">
        <v>277</v>
      </c>
      <c r="G18" s="5">
        <v>113</v>
      </c>
      <c r="H18" s="6">
        <v>0.40799999999999997</v>
      </c>
      <c r="I18" s="5">
        <v>599</v>
      </c>
      <c r="J18" s="5">
        <v>170</v>
      </c>
      <c r="K18" s="6">
        <v>0.28399999999999997</v>
      </c>
      <c r="L18" s="5">
        <v>1272</v>
      </c>
      <c r="M18" s="5">
        <v>256</v>
      </c>
      <c r="N18" s="6">
        <v>0.20100000000000001</v>
      </c>
      <c r="O18" s="5">
        <v>1635</v>
      </c>
      <c r="P18" s="5">
        <v>488</v>
      </c>
      <c r="Q18" s="6">
        <v>0.29799999999999999</v>
      </c>
      <c r="R18" s="4"/>
    </row>
    <row r="19" spans="1:18" ht="15.75">
      <c r="A19" s="9" t="s">
        <v>26</v>
      </c>
      <c r="B19" s="10"/>
      <c r="C19" s="5">
        <v>167</v>
      </c>
      <c r="D19" s="5">
        <v>25</v>
      </c>
      <c r="E19" s="6">
        <v>0.15</v>
      </c>
      <c r="F19" s="5">
        <v>0</v>
      </c>
      <c r="G19" s="5">
        <v>0</v>
      </c>
      <c r="H19" s="5"/>
      <c r="I19" s="5">
        <v>0</v>
      </c>
      <c r="J19" s="5">
        <v>0</v>
      </c>
      <c r="K19" s="5"/>
      <c r="L19" s="5">
        <v>57</v>
      </c>
      <c r="M19" s="5">
        <v>15</v>
      </c>
      <c r="N19" s="6">
        <v>0.26300000000000001</v>
      </c>
      <c r="O19" s="5">
        <v>110</v>
      </c>
      <c r="P19" s="5">
        <v>10</v>
      </c>
      <c r="Q19" s="6">
        <v>9.0999999999999998E-2</v>
      </c>
      <c r="R19" s="4"/>
    </row>
    <row r="20" spans="1:18" ht="15.75">
      <c r="A20" s="9" t="s">
        <v>27</v>
      </c>
      <c r="B20" s="10"/>
      <c r="C20" s="5">
        <v>442</v>
      </c>
      <c r="D20" s="5">
        <v>110</v>
      </c>
      <c r="E20" s="6">
        <v>0.249</v>
      </c>
      <c r="F20" s="5" t="s">
        <v>13</v>
      </c>
      <c r="G20" s="5">
        <v>0</v>
      </c>
      <c r="H20" s="6">
        <v>0</v>
      </c>
      <c r="I20" s="5" t="s">
        <v>13</v>
      </c>
      <c r="J20" s="5">
        <v>0</v>
      </c>
      <c r="K20" s="6">
        <v>0</v>
      </c>
      <c r="L20" s="5">
        <v>127</v>
      </c>
      <c r="M20" s="5">
        <v>51</v>
      </c>
      <c r="N20" s="6">
        <v>0.40200000000000002</v>
      </c>
      <c r="O20" s="5">
        <v>313</v>
      </c>
      <c r="P20" s="5">
        <v>59</v>
      </c>
      <c r="Q20" s="6">
        <v>0.188</v>
      </c>
      <c r="R20" s="4"/>
    </row>
    <row r="21" spans="1:18" ht="15.75">
      <c r="A21" s="9" t="s">
        <v>28</v>
      </c>
      <c r="B21" s="10"/>
      <c r="C21" s="5">
        <v>1083</v>
      </c>
      <c r="D21" s="5">
        <v>236</v>
      </c>
      <c r="E21" s="6">
        <v>0.218</v>
      </c>
      <c r="F21" s="5" t="s">
        <v>13</v>
      </c>
      <c r="G21" s="5">
        <v>0</v>
      </c>
      <c r="H21" s="6">
        <v>0</v>
      </c>
      <c r="I21" s="5" t="s">
        <v>13</v>
      </c>
      <c r="J21" s="5">
        <v>0</v>
      </c>
      <c r="K21" s="6">
        <v>0</v>
      </c>
      <c r="L21" s="5">
        <v>501</v>
      </c>
      <c r="M21" s="5">
        <v>126</v>
      </c>
      <c r="N21" s="6">
        <v>0.251</v>
      </c>
      <c r="O21" s="5">
        <v>579</v>
      </c>
      <c r="P21" s="5">
        <v>110</v>
      </c>
      <c r="Q21" s="6">
        <v>0.19</v>
      </c>
      <c r="R21" s="4"/>
    </row>
    <row r="22" spans="1:18" ht="15.75">
      <c r="A22" s="9" t="s">
        <v>29</v>
      </c>
      <c r="B22" s="10"/>
      <c r="C22" s="5">
        <v>1333</v>
      </c>
      <c r="D22" s="5">
        <v>126</v>
      </c>
      <c r="E22" s="6">
        <v>9.5000000000000001E-2</v>
      </c>
      <c r="F22" s="5">
        <v>29</v>
      </c>
      <c r="G22" s="5">
        <v>8</v>
      </c>
      <c r="H22" s="6">
        <v>0.27600000000000002</v>
      </c>
      <c r="I22" s="5">
        <v>214</v>
      </c>
      <c r="J22" s="5">
        <v>31</v>
      </c>
      <c r="K22" s="6">
        <v>0.14499999999999999</v>
      </c>
      <c r="L22" s="5">
        <v>639</v>
      </c>
      <c r="M22" s="5">
        <v>54</v>
      </c>
      <c r="N22" s="6">
        <v>8.5000000000000006E-2</v>
      </c>
      <c r="O22" s="5">
        <v>451</v>
      </c>
      <c r="P22" s="5">
        <v>33</v>
      </c>
      <c r="Q22" s="6">
        <v>7.2999999999999995E-2</v>
      </c>
      <c r="R22" s="4"/>
    </row>
    <row r="23" spans="1:18"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18">
      <c r="G24" s="1"/>
      <c r="J24" s="1"/>
      <c r="M24" s="1"/>
      <c r="P24" s="1"/>
    </row>
    <row r="25" spans="1:18">
      <c r="G25" s="1"/>
      <c r="J25" s="1"/>
      <c r="M25" s="1"/>
      <c r="P25" s="1"/>
    </row>
    <row r="26" spans="1:18">
      <c r="G26" s="1"/>
      <c r="J26" s="1"/>
      <c r="M26" s="1"/>
      <c r="P26" s="1"/>
    </row>
    <row r="27" spans="1:18">
      <c r="G27" s="1"/>
      <c r="J27" s="1"/>
      <c r="M27" s="1"/>
      <c r="P27" s="1"/>
    </row>
    <row r="28" spans="1:18">
      <c r="G28" s="1"/>
      <c r="J28" s="1"/>
      <c r="M28" s="1"/>
      <c r="P28" s="1"/>
    </row>
    <row r="29" spans="1:18">
      <c r="G29" s="1"/>
      <c r="J29" s="1"/>
      <c r="M29" s="1"/>
      <c r="P29" s="1"/>
    </row>
    <row r="30" spans="1:18">
      <c r="G30" s="1"/>
      <c r="J30" s="1"/>
      <c r="M30" s="1"/>
      <c r="P30" s="1"/>
    </row>
    <row r="31" spans="1:18">
      <c r="G31" s="1"/>
      <c r="J31" s="1"/>
      <c r="M31" s="1"/>
      <c r="P31" s="1"/>
    </row>
    <row r="32" spans="1:18">
      <c r="G32" s="1"/>
      <c r="J32" s="1"/>
      <c r="M32" s="1"/>
      <c r="P32" s="1"/>
    </row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pans="7:16">
      <c r="G337" s="1"/>
      <c r="J337" s="1"/>
      <c r="M337" s="1"/>
      <c r="P337" s="1"/>
    </row>
    <row r="338" spans="7:16">
      <c r="G338" s="1"/>
      <c r="J338" s="1"/>
      <c r="M338" s="1"/>
      <c r="P338" s="1"/>
    </row>
    <row r="339" spans="7:16">
      <c r="G339" s="1"/>
      <c r="J339" s="1"/>
      <c r="M339" s="1"/>
      <c r="P339" s="1"/>
    </row>
    <row r="340" spans="7:16">
      <c r="G340" s="1"/>
      <c r="J340" s="1"/>
      <c r="M340" s="1"/>
      <c r="P340" s="1"/>
    </row>
    <row r="341" spans="7:16">
      <c r="G341" s="1"/>
      <c r="J341" s="1"/>
      <c r="M341" s="1"/>
      <c r="P341" s="1"/>
    </row>
    <row r="342" spans="7:16">
      <c r="G342" s="1"/>
      <c r="J342" s="1"/>
      <c r="M342" s="1"/>
      <c r="P342" s="1"/>
    </row>
    <row r="343" spans="7:16">
      <c r="G343" s="1"/>
      <c r="J343" s="1"/>
      <c r="M343" s="1"/>
      <c r="P343" s="1"/>
    </row>
    <row r="344" spans="7:16">
      <c r="G344" s="1"/>
      <c r="J344" s="1"/>
      <c r="M344" s="1"/>
      <c r="P344" s="1"/>
    </row>
    <row r="345" spans="7:16">
      <c r="G345" s="1"/>
      <c r="M345" s="1"/>
      <c r="P345" s="1"/>
    </row>
    <row r="346" spans="7:16">
      <c r="G346" s="1"/>
      <c r="M346" s="1"/>
      <c r="P346" s="1"/>
    </row>
    <row r="347" spans="7:16">
      <c r="G347" s="1"/>
      <c r="P347" s="1"/>
    </row>
    <row r="348" spans="7:16">
      <c r="G348" s="1"/>
      <c r="P348" s="1"/>
    </row>
    <row r="349" spans="7:16">
      <c r="G349" s="1"/>
      <c r="P349" s="1"/>
    </row>
    <row r="350" spans="7:16">
      <c r="G350" s="1"/>
      <c r="P350" s="1"/>
    </row>
    <row r="351" spans="7:16">
      <c r="G351" s="1"/>
    </row>
    <row r="352" spans="7:16">
      <c r="G352" s="1"/>
    </row>
    <row r="353" spans="7:7">
      <c r="G353" s="1"/>
    </row>
    <row r="354" spans="7:7">
      <c r="G354" s="1"/>
    </row>
  </sheetData>
  <mergeCells count="25">
    <mergeCell ref="A1:B1"/>
    <mergeCell ref="A2:B2"/>
    <mergeCell ref="L1:N1"/>
    <mergeCell ref="O1:Q1"/>
    <mergeCell ref="A10:B10"/>
    <mergeCell ref="C1:E1"/>
    <mergeCell ref="F1:H1"/>
    <mergeCell ref="I1:K1"/>
    <mergeCell ref="A3:B3"/>
    <mergeCell ref="A4:A6"/>
    <mergeCell ref="A7:B7"/>
    <mergeCell ref="A8:B8"/>
    <mergeCell ref="A9:B9"/>
    <mergeCell ref="A22:B22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</mergeCells>
  <pageMargins left="0.7" right="0.7" top="0.75" bottom="0.75" header="0.3" footer="0.3"/>
  <pageSetup paperSize="9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0ec423-5f39-4cd1-9015-37fc60afb156">
      <Terms xmlns="http://schemas.microsoft.com/office/infopath/2007/PartnerControls"/>
    </lcf76f155ced4ddcb4097134ff3c332f>
    <Number xmlns="8c0ec423-5f39-4cd1-9015-37fc60afb156" xsi:nil="true"/>
    <TaxCatchAll xmlns="c87ab028-8257-48fa-bbf6-93c162f87cc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84CC30C290334F8F2D4D6AFC9A12E5" ma:contentTypeVersion="20" ma:contentTypeDescription="Create a new document." ma:contentTypeScope="" ma:versionID="562766c7c6fc5d01cc4f960654ef53bd">
  <xsd:schema xmlns:xsd="http://www.w3.org/2001/XMLSchema" xmlns:xs="http://www.w3.org/2001/XMLSchema" xmlns:p="http://schemas.microsoft.com/office/2006/metadata/properties" xmlns:ns2="c87ab028-8257-48fa-bbf6-93c162f87ccb" xmlns:ns3="8c0ec423-5f39-4cd1-9015-37fc60afb156" targetNamespace="http://schemas.microsoft.com/office/2006/metadata/properties" ma:root="true" ma:fieldsID="b4c69cb0e09ab330cd8464a81a01e82c" ns2:_="" ns3:_="">
    <xsd:import namespace="c87ab028-8257-48fa-bbf6-93c162f87ccb"/>
    <xsd:import namespace="8c0ec423-5f39-4cd1-9015-37fc60afb15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Numbe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7ab028-8257-48fa-bbf6-93c162f87cc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6" nillable="true" ma:displayName="Taxonomy Catch All Column" ma:hidden="true" ma:list="{af84e715-a139-431f-967b-1ba19f8f2abf}" ma:internalName="TaxCatchAll" ma:showField="CatchAllData" ma:web="c87ab028-8257-48fa-bbf6-93c162f87c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ec423-5f39-4cd1-9015-37fc60afb1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MediaServiceLocation" ma:internalName="MediaServiceLocation" ma:readOnly="true">
      <xsd:simpleType>
        <xsd:restriction base="dms:Text"/>
      </xsd:simpleType>
    </xsd:element>
    <xsd:element name="Number" ma:index="18" nillable="true" ma:displayName="Number" ma:internalName="Number">
      <xsd:simpleType>
        <xsd:restriction base="dms:Number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5e3038f7-01d3-45c6-9ff3-08a5a011bc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B1C6FE-EF9E-469D-B4A8-407DA0EBCF7E}"/>
</file>

<file path=customXml/itemProps2.xml><?xml version="1.0" encoding="utf-8"?>
<ds:datastoreItem xmlns:ds="http://schemas.openxmlformats.org/officeDocument/2006/customXml" ds:itemID="{8B627E29-35AA-4528-8590-675CACD96D67}"/>
</file>

<file path=customXml/itemProps3.xml><?xml version="1.0" encoding="utf-8"?>
<ds:datastoreItem xmlns:ds="http://schemas.openxmlformats.org/officeDocument/2006/customXml" ds:itemID="{D949D297-0E3B-4D60-A698-4D603984A050}"/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Wang, Jiaqiu</dc:creator>
  <cp:keywords/>
  <dc:description/>
  <cp:lastModifiedBy>AJAYI, Sarah (NHS ARDEN AND GREATER EAST MIDLANDS COMMISSIONING SUPPORT UNIT)</cp:lastModifiedBy>
  <cp:revision/>
  <dcterms:created xsi:type="dcterms:W3CDTF">2019-03-07T16:55:18Z</dcterms:created>
  <dcterms:modified xsi:type="dcterms:W3CDTF">2023-06-07T14:38:54Z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0x010100E484CC30C290334F8F2D4D6AFC9A12E5</vt:lpwstr>
  </property>
  <property fmtid="{D5CDD505-2E9C-101B-9397-08002B2CF9AE}" pid="3" name="MediaServiceImageTags">
    <vt:lpwstr/>
  </property>
</Properties>
</file>