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HP\Desktop\"/>
    </mc:Choice>
  </mc:AlternateContent>
  <xr:revisionPtr revIDLastSave="0" documentId="8_{3C9359BB-B763-4F0A-8113-B80E05382E30}" xr6:coauthVersionLast="47" xr6:coauthVersionMax="47" xr10:uidLastSave="{00000000-0000-0000-0000-000000000000}"/>
  <bookViews>
    <workbookView xWindow="-120" yWindow="-120" windowWidth="20730" windowHeight="11160" tabRatio="558" xr2:uid="{00000000-000D-0000-FFFF-FFFF00000000}"/>
  </bookViews>
  <sheets>
    <sheet name="Countable Procedures 20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5" i="1" l="1"/>
  <c r="S25" i="1"/>
  <c r="T25" i="1"/>
  <c r="U25" i="1"/>
  <c r="R25" i="1"/>
  <c r="O25" i="1"/>
  <c r="P25" i="1"/>
  <c r="F25" i="1"/>
  <c r="C25" i="1"/>
  <c r="Z14" i="1"/>
  <c r="AA14" i="1"/>
  <c r="V14" i="1"/>
  <c r="H14" i="1"/>
  <c r="E14" i="1"/>
  <c r="C14" i="1"/>
  <c r="G19" i="1"/>
  <c r="L19" i="1"/>
  <c r="Q19" i="1"/>
  <c r="V19" i="1"/>
  <c r="AA19" i="1"/>
  <c r="V25" i="1" l="1"/>
</calcChain>
</file>

<file path=xl/sharedStrings.xml><?xml version="1.0" encoding="utf-8"?>
<sst xmlns="http://schemas.openxmlformats.org/spreadsheetml/2006/main" count="129" uniqueCount="47">
  <si>
    <t>Procedures</t>
  </si>
  <si>
    <t>Unknown</t>
  </si>
  <si>
    <t>Ventricular Assist Device (VAD)</t>
  </si>
  <si>
    <t>Pacemaker procedures</t>
  </si>
  <si>
    <t>Alive at 30-days</t>
  </si>
  <si>
    <t>Dead at 30-days</t>
  </si>
  <si>
    <t>30-day survival</t>
  </si>
  <si>
    <t xml:space="preserve">Hybrid procedures </t>
  </si>
  <si>
    <t>EP ablation and EP diagnostic procedures</t>
  </si>
  <si>
    <t>Diagnostic catheter procedures</t>
  </si>
  <si>
    <t>Interventional catheterisation procedures</t>
  </si>
  <si>
    <t>Surgery undertaken using cardiopulmonary bypass</t>
  </si>
  <si>
    <t>Surgery undertaken without using cardiopulmonary bypass (including surgical EP)</t>
  </si>
  <si>
    <t>Catheter procedure activity</t>
  </si>
  <si>
    <t>Surgical procedure activity</t>
  </si>
  <si>
    <t>Electrophysiological activity (non-surgical)</t>
  </si>
  <si>
    <t>Primary ECMO</t>
  </si>
  <si>
    <t>Implantable Cardioverter Defibrillator (ICD)</t>
  </si>
  <si>
    <t>Total</t>
  </si>
  <si>
    <t>Neonates</t>
  </si>
  <si>
    <t>Infant</t>
  </si>
  <si>
    <t>Child</t>
  </si>
  <si>
    <t>Adult</t>
  </si>
  <si>
    <t>Unallocated</t>
  </si>
  <si>
    <t>Overall activity allocated (Countable procedure)</t>
  </si>
  <si>
    <t>Unallocated activities</t>
  </si>
  <si>
    <t>All Ages</t>
  </si>
  <si>
    <r>
      <rPr>
        <b/>
        <sz val="11"/>
        <color theme="1"/>
        <rFont val="Calibri"/>
        <family val="2"/>
        <scheme val="minor"/>
      </rPr>
      <t>N.B.</t>
    </r>
    <r>
      <rPr>
        <sz val="11"/>
        <color theme="1"/>
        <rFont val="Calibri"/>
        <family val="2"/>
        <scheme val="minor"/>
      </rPr>
      <t xml:space="preserve"> 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</si>
  <si>
    <r>
      <rPr>
        <b/>
        <sz val="11"/>
        <color rgb="FF000000"/>
        <rFont val="Calibri"/>
        <family val="2"/>
        <scheme val="minor"/>
      </rPr>
      <t>Note:</t>
    </r>
    <r>
      <rPr>
        <sz val="11"/>
        <color theme="1"/>
        <rFont val="Calibri"/>
        <family val="2"/>
        <scheme val="minor"/>
      </rPr>
      <t xml:space="preserve"> Scotland data are excluded. Activity numbers are those procedures agreed by NHS England to be 'countable' towards individual operator activity. Primary Extracorporeal Membranous Oxygenation (ECMO), Ventricular Assist Devices (VAD), lung transplants and surgical electrophysiological (EP) procedures are counted as surgical activity for these calculations. Hybrid procedures are those with a combination of surgical and transluminal catheter interventions undertaken at the same time in the operating theatre. Primary ECMO procedures and when this procedure is undertaken in isolation and not as a support operation after another congenital heart procedure (these are considered post-procedural complications). </t>
    </r>
  </si>
  <si>
    <t>PROCEDURES 2020-21</t>
  </si>
  <si>
    <t>&lt;3</t>
  </si>
  <si>
    <t xml:space="preserve"> &lt;3</t>
  </si>
  <si>
    <t>1*</t>
  </si>
  <si>
    <t>2*</t>
  </si>
  <si>
    <t>64*</t>
  </si>
  <si>
    <t>383*</t>
  </si>
  <si>
    <t>3*</t>
  </si>
  <si>
    <t>89*</t>
  </si>
  <si>
    <t>38*</t>
  </si>
  <si>
    <t>13*</t>
  </si>
  <si>
    <t>*</t>
  </si>
  <si>
    <t>5*</t>
  </si>
  <si>
    <t>44*</t>
  </si>
  <si>
    <t>27*</t>
  </si>
  <si>
    <t>8*</t>
  </si>
  <si>
    <t>Ecmo unallocated</t>
  </si>
  <si>
    <t>No qualifying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</si>
</sst>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b/>
      <sz val="11"/>
      <color rgb="FF000000"/>
      <name val="Calibri"/>
      <family val="2"/>
      <scheme val="minor"/>
    </font>
    <font>
      <strike/>
      <sz val="11"/>
      <color rgb="FF000000"/>
      <name val="Calibri"/>
      <family val="2"/>
    </font>
    <font>
      <b/>
      <sz val="11"/>
      <color rgb="FF000000"/>
      <name val="Calibri"/>
      <family val="2"/>
    </font>
    <font>
      <b/>
      <sz val="16"/>
      <color rgb="FFFFFFFF"/>
      <name val="Calibri"/>
      <family val="2"/>
    </font>
    <font>
      <b/>
      <sz val="14"/>
      <color rgb="FF000000"/>
      <name val="Calibri"/>
      <family val="2"/>
    </font>
    <font>
      <b/>
      <sz val="12"/>
      <color rgb="FF000000"/>
      <name val="Calibri"/>
      <family val="2"/>
    </font>
    <font>
      <b/>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00FF"/>
      </patternFill>
    </fill>
    <fill>
      <patternFill patternType="solid">
        <fgColor theme="2" tint="-9.9978637043366805E-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4">
    <xf numFmtId="0" fontId="0" fillId="0" borderId="0" xfId="0"/>
    <xf numFmtId="0" fontId="0" fillId="34" borderId="10" xfId="0" applyFill="1" applyBorder="1" applyAlignment="1">
      <alignment horizontal="left"/>
    </xf>
    <xf numFmtId="0" fontId="21" fillId="34" borderId="10" xfId="0" applyFont="1" applyFill="1" applyBorder="1" applyAlignment="1">
      <alignment horizontal="center" vertical="center"/>
    </xf>
    <xf numFmtId="0" fontId="21" fillId="34" borderId="10" xfId="0" applyFont="1" applyFill="1" applyBorder="1" applyAlignment="1">
      <alignment horizontal="center" vertical="center" wrapText="1"/>
    </xf>
    <xf numFmtId="0" fontId="18" fillId="34" borderId="10" xfId="0" applyFont="1" applyFill="1" applyBorder="1" applyAlignment="1">
      <alignment horizontal="center" vertical="center"/>
    </xf>
    <xf numFmtId="10" fontId="18" fillId="34" borderId="10" xfId="42" applyNumberFormat="1" applyFont="1" applyFill="1" applyBorder="1" applyAlignment="1">
      <alignment horizontal="center" vertical="center"/>
    </xf>
    <xf numFmtId="0" fontId="20" fillId="34" borderId="10" xfId="0" applyFont="1" applyFill="1" applyBorder="1" applyAlignment="1">
      <alignment horizontal="center" vertical="center"/>
    </xf>
    <xf numFmtId="10" fontId="20" fillId="34" borderId="10" xfId="42" applyNumberFormat="1" applyFont="1" applyFill="1" applyBorder="1" applyAlignment="1">
      <alignment horizontal="center" vertical="center"/>
    </xf>
    <xf numFmtId="10" fontId="21" fillId="34" borderId="10" xfId="42" applyNumberFormat="1" applyFont="1" applyFill="1" applyBorder="1" applyAlignment="1">
      <alignment horizontal="center" vertical="center"/>
    </xf>
    <xf numFmtId="0" fontId="18" fillId="34" borderId="10" xfId="0" applyFont="1" applyFill="1" applyBorder="1" applyAlignment="1">
      <alignment horizontal="left" vertical="center"/>
    </xf>
    <xf numFmtId="0" fontId="23" fillId="34" borderId="10" xfId="0" applyFont="1" applyFill="1" applyBorder="1" applyAlignment="1">
      <alignment vertical="center"/>
    </xf>
    <xf numFmtId="0" fontId="21" fillId="34" borderId="10" xfId="0" applyFont="1" applyFill="1" applyBorder="1" applyAlignment="1">
      <alignment horizontal="center" vertical="center"/>
    </xf>
    <xf numFmtId="0" fontId="21" fillId="34" borderId="10" xfId="0" applyFont="1" applyFill="1" applyBorder="1" applyAlignment="1">
      <alignment horizontal="center" vertical="center"/>
    </xf>
    <xf numFmtId="0" fontId="0" fillId="35" borderId="0" xfId="0" applyFill="1"/>
    <xf numFmtId="10" fontId="0" fillId="34" borderId="10" xfId="0" applyNumberFormat="1" applyFill="1" applyBorder="1" applyAlignment="1">
      <alignment horizontal="center"/>
    </xf>
    <xf numFmtId="0" fontId="25" fillId="34" borderId="10" xfId="0" applyFont="1" applyFill="1" applyBorder="1" applyAlignment="1">
      <alignment horizontal="left"/>
    </xf>
    <xf numFmtId="0" fontId="0" fillId="0" borderId="13" xfId="0" applyBorder="1" applyAlignment="1">
      <alignment vertical="top" wrapText="1"/>
    </xf>
    <xf numFmtId="0" fontId="0" fillId="0" borderId="0" xfId="0" applyBorder="1" applyAlignment="1">
      <alignment vertical="top" wrapText="1"/>
    </xf>
    <xf numFmtId="0" fontId="0" fillId="34" borderId="10" xfId="0" applyFill="1" applyBorder="1" applyAlignment="1">
      <alignment horizontal="center"/>
    </xf>
    <xf numFmtId="0" fontId="0" fillId="0" borderId="0" xfId="0" applyFont="1" applyBorder="1" applyAlignment="1">
      <alignment vertical="top" wrapText="1"/>
    </xf>
    <xf numFmtId="10" fontId="21" fillId="34" borderId="10" xfId="0" applyNumberFormat="1" applyFont="1" applyFill="1" applyBorder="1" applyAlignment="1">
      <alignment horizontal="center" vertical="center"/>
    </xf>
    <xf numFmtId="0" fontId="0" fillId="0" borderId="0" xfId="0" applyFont="1" applyBorder="1" applyAlignment="1">
      <alignment horizontal="left" vertical="top" wrapText="1"/>
    </xf>
    <xf numFmtId="0" fontId="18" fillId="34" borderId="10" xfId="0" applyFont="1" applyFill="1" applyBorder="1" applyAlignment="1">
      <alignment horizontal="left" vertical="center"/>
    </xf>
    <xf numFmtId="0" fontId="21" fillId="34" borderId="10" xfId="0" applyFont="1" applyFill="1" applyBorder="1" applyAlignment="1">
      <alignment horizontal="left" vertical="center"/>
    </xf>
    <xf numFmtId="0" fontId="0" fillId="34" borderId="10" xfId="0" applyFill="1" applyBorder="1" applyAlignment="1">
      <alignment horizontal="left"/>
    </xf>
    <xf numFmtId="0" fontId="0" fillId="0" borderId="13" xfId="0" applyFont="1" applyBorder="1" applyAlignment="1">
      <alignment horizontal="left" vertical="top" wrapText="1"/>
    </xf>
    <xf numFmtId="0" fontId="23" fillId="34" borderId="10" xfId="0" applyFont="1" applyFill="1" applyBorder="1" applyAlignment="1">
      <alignment horizontal="left" vertical="center"/>
    </xf>
    <xf numFmtId="0" fontId="22" fillId="33" borderId="11" xfId="0" applyFont="1" applyFill="1" applyBorder="1" applyAlignment="1">
      <alignment horizontal="center" vertical="center"/>
    </xf>
    <xf numFmtId="0" fontId="18" fillId="34" borderId="10" xfId="0" applyFont="1" applyFill="1" applyBorder="1" applyAlignment="1">
      <alignment horizontal="left" vertical="center" wrapText="1"/>
    </xf>
    <xf numFmtId="0" fontId="22" fillId="33" borderId="0" xfId="0" applyFont="1" applyFill="1" applyBorder="1" applyAlignment="1">
      <alignment horizontal="center" vertical="center"/>
    </xf>
    <xf numFmtId="0" fontId="22" fillId="33" borderId="12" xfId="0" applyFont="1" applyFill="1" applyBorder="1" applyAlignment="1">
      <alignment horizontal="center" vertical="center"/>
    </xf>
    <xf numFmtId="0" fontId="0" fillId="34" borderId="10" xfId="0" applyFill="1" applyBorder="1" applyAlignment="1">
      <alignment horizontal="center"/>
    </xf>
    <xf numFmtId="0" fontId="25" fillId="34" borderId="10" xfId="0" applyFont="1" applyFill="1" applyBorder="1" applyAlignment="1">
      <alignment horizontal="left" vertical="center" wrapText="1"/>
    </xf>
    <xf numFmtId="0" fontId="24" fillId="34" borderId="10" xfId="0" applyFont="1" applyFill="1" applyBorder="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2B30E9"/>
      <color rgb="FF0033CC"/>
      <color rgb="FF161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1"/>
  <sheetViews>
    <sheetView tabSelected="1" topLeftCell="A11" zoomScaleNormal="100" workbookViewId="0">
      <selection activeCell="A26" sqref="A26:H29"/>
    </sheetView>
  </sheetViews>
  <sheetFormatPr defaultColWidth="14.7109375" defaultRowHeight="15" x14ac:dyDescent="0.25"/>
  <cols>
    <col min="1" max="1" width="52.85546875" customWidth="1"/>
    <col min="2" max="2" width="31.85546875" customWidth="1"/>
    <col min="4" max="4" width="16.42578125" customWidth="1"/>
    <col min="23" max="23" width="14.7109375" style="13"/>
  </cols>
  <sheetData>
    <row r="1" spans="1:27" ht="35.25" customHeight="1" x14ac:dyDescent="0.25">
      <c r="A1" s="29" t="s">
        <v>29</v>
      </c>
      <c r="B1" s="30"/>
      <c r="C1" s="27" t="s">
        <v>26</v>
      </c>
      <c r="D1" s="27"/>
      <c r="E1" s="27"/>
      <c r="F1" s="27"/>
      <c r="G1" s="27"/>
      <c r="H1" s="27" t="s">
        <v>19</v>
      </c>
      <c r="I1" s="27"/>
      <c r="J1" s="27"/>
      <c r="K1" s="27"/>
      <c r="L1" s="27"/>
      <c r="M1" s="27" t="s">
        <v>20</v>
      </c>
      <c r="N1" s="27"/>
      <c r="O1" s="27"/>
      <c r="P1" s="27"/>
      <c r="Q1" s="27"/>
      <c r="R1" s="27" t="s">
        <v>21</v>
      </c>
      <c r="S1" s="27"/>
      <c r="T1" s="27"/>
      <c r="U1" s="27"/>
      <c r="V1" s="27"/>
      <c r="W1" s="27" t="s">
        <v>22</v>
      </c>
      <c r="X1" s="27"/>
      <c r="Y1" s="27"/>
      <c r="Z1" s="27"/>
      <c r="AA1" s="27"/>
    </row>
    <row r="2" spans="1:27" ht="30" x14ac:dyDescent="0.25">
      <c r="A2" s="31"/>
      <c r="B2" s="31"/>
      <c r="C2" s="2" t="s">
        <v>0</v>
      </c>
      <c r="D2" s="3" t="s">
        <v>4</v>
      </c>
      <c r="E2" s="2" t="s">
        <v>5</v>
      </c>
      <c r="F2" s="2" t="s">
        <v>1</v>
      </c>
      <c r="G2" s="2" t="s">
        <v>6</v>
      </c>
      <c r="H2" s="2" t="s">
        <v>0</v>
      </c>
      <c r="I2" s="3" t="s">
        <v>4</v>
      </c>
      <c r="J2" s="2" t="s">
        <v>5</v>
      </c>
      <c r="K2" s="2" t="s">
        <v>1</v>
      </c>
      <c r="L2" s="2" t="s">
        <v>6</v>
      </c>
      <c r="M2" s="2" t="s">
        <v>0</v>
      </c>
      <c r="N2" s="3" t="s">
        <v>4</v>
      </c>
      <c r="O2" s="2" t="s">
        <v>5</v>
      </c>
      <c r="P2" s="2" t="s">
        <v>1</v>
      </c>
      <c r="Q2" s="2" t="s">
        <v>6</v>
      </c>
      <c r="R2" s="2" t="s">
        <v>0</v>
      </c>
      <c r="S2" s="3" t="s">
        <v>4</v>
      </c>
      <c r="T2" s="2" t="s">
        <v>5</v>
      </c>
      <c r="U2" s="2" t="s">
        <v>1</v>
      </c>
      <c r="V2" s="2" t="s">
        <v>6</v>
      </c>
      <c r="W2" s="11" t="s">
        <v>0</v>
      </c>
      <c r="X2" s="3" t="s">
        <v>4</v>
      </c>
      <c r="Y2" s="2" t="s">
        <v>5</v>
      </c>
      <c r="Z2" s="2" t="s">
        <v>1</v>
      </c>
      <c r="AA2" s="2" t="s">
        <v>6</v>
      </c>
    </row>
    <row r="3" spans="1:27" ht="15.75" x14ac:dyDescent="0.25">
      <c r="A3" s="33" t="s">
        <v>24</v>
      </c>
      <c r="B3" s="33"/>
      <c r="C3" s="18">
        <v>9749</v>
      </c>
      <c r="D3" s="18">
        <v>9559</v>
      </c>
      <c r="E3" s="18">
        <v>168</v>
      </c>
      <c r="F3" s="18">
        <v>22</v>
      </c>
      <c r="G3" s="14">
        <v>0.98099999999999998</v>
      </c>
      <c r="H3" s="18">
        <v>918</v>
      </c>
      <c r="I3" s="18">
        <v>865</v>
      </c>
      <c r="J3" s="18" t="s">
        <v>41</v>
      </c>
      <c r="K3" s="18" t="s">
        <v>30</v>
      </c>
      <c r="L3" s="14">
        <v>0.94199999999999995</v>
      </c>
      <c r="M3" s="18">
        <v>2204</v>
      </c>
      <c r="N3" s="18">
        <v>2134</v>
      </c>
      <c r="O3" s="18">
        <v>63</v>
      </c>
      <c r="P3" s="18">
        <v>7</v>
      </c>
      <c r="Q3" s="14">
        <v>0.96799999999999997</v>
      </c>
      <c r="R3" s="18">
        <v>3605</v>
      </c>
      <c r="S3" s="18">
        <v>3581</v>
      </c>
      <c r="T3" s="18" t="s">
        <v>33</v>
      </c>
      <c r="U3" s="18" t="s">
        <v>30</v>
      </c>
      <c r="V3" s="14">
        <v>0.99299999999999999</v>
      </c>
      <c r="W3" s="18">
        <v>3022</v>
      </c>
      <c r="X3" s="18">
        <v>2979</v>
      </c>
      <c r="Y3" s="18">
        <v>31</v>
      </c>
      <c r="Z3" s="18">
        <v>12</v>
      </c>
      <c r="AA3" s="14">
        <v>0.98599999999999999</v>
      </c>
    </row>
    <row r="4" spans="1:27" ht="15.75" x14ac:dyDescent="0.25">
      <c r="A4" s="32" t="s">
        <v>25</v>
      </c>
      <c r="B4" s="15" t="s">
        <v>23</v>
      </c>
      <c r="C4" s="18">
        <v>19</v>
      </c>
      <c r="D4" s="18" t="s">
        <v>32</v>
      </c>
      <c r="E4" s="18">
        <v>0</v>
      </c>
      <c r="F4" s="18" t="s">
        <v>31</v>
      </c>
      <c r="G4" s="14">
        <v>0.94699999999999995</v>
      </c>
      <c r="H4" s="18">
        <v>3</v>
      </c>
      <c r="I4" s="18">
        <v>3</v>
      </c>
      <c r="J4" s="18">
        <v>0</v>
      </c>
      <c r="K4" s="18">
        <v>0</v>
      </c>
      <c r="L4" s="14">
        <v>1</v>
      </c>
      <c r="M4" s="18">
        <v>0</v>
      </c>
      <c r="N4" s="18">
        <v>0</v>
      </c>
      <c r="O4" s="18">
        <v>0</v>
      </c>
      <c r="P4" s="18">
        <v>0</v>
      </c>
      <c r="Q4" s="18"/>
      <c r="R4" s="18">
        <v>8</v>
      </c>
      <c r="S4" s="18">
        <v>8</v>
      </c>
      <c r="T4" s="18">
        <v>0</v>
      </c>
      <c r="U4" s="18">
        <v>0</v>
      </c>
      <c r="V4" s="14">
        <v>1</v>
      </c>
      <c r="W4" s="18">
        <v>8</v>
      </c>
      <c r="X4" s="18" t="s">
        <v>40</v>
      </c>
      <c r="Y4" s="18">
        <v>0</v>
      </c>
      <c r="Z4" s="18" t="s">
        <v>30</v>
      </c>
      <c r="AA4" s="14">
        <v>0.875</v>
      </c>
    </row>
    <row r="5" spans="1:27" ht="15.75" x14ac:dyDescent="0.25">
      <c r="A5" s="32"/>
      <c r="B5" s="15" t="s">
        <v>45</v>
      </c>
      <c r="C5" s="18">
        <v>44</v>
      </c>
      <c r="D5" s="18" t="s">
        <v>33</v>
      </c>
      <c r="E5" s="18">
        <v>16</v>
      </c>
      <c r="F5" s="18" t="s">
        <v>30</v>
      </c>
      <c r="G5" s="14">
        <v>0.61399999999999999</v>
      </c>
      <c r="H5" s="18">
        <v>19</v>
      </c>
      <c r="I5" s="18">
        <v>10</v>
      </c>
      <c r="J5" s="18">
        <v>9</v>
      </c>
      <c r="K5" s="18">
        <v>0</v>
      </c>
      <c r="L5" s="14">
        <v>0.52600000000000002</v>
      </c>
      <c r="M5" s="18">
        <v>15</v>
      </c>
      <c r="N5" s="18">
        <v>10</v>
      </c>
      <c r="O5" s="18" t="s">
        <v>40</v>
      </c>
      <c r="P5" s="18" t="s">
        <v>30</v>
      </c>
      <c r="Q5" s="14">
        <v>0.66700000000000004</v>
      </c>
      <c r="R5" s="18">
        <v>10</v>
      </c>
      <c r="S5" s="18">
        <v>7</v>
      </c>
      <c r="T5" s="18">
        <v>3</v>
      </c>
      <c r="U5" s="18">
        <v>0</v>
      </c>
      <c r="V5" s="14">
        <v>0.7</v>
      </c>
      <c r="W5" s="18">
        <v>0</v>
      </c>
      <c r="X5" s="18">
        <v>0</v>
      </c>
      <c r="Y5" s="18">
        <v>0</v>
      </c>
      <c r="Z5" s="18">
        <v>0</v>
      </c>
      <c r="AA5" s="18"/>
    </row>
    <row r="6" spans="1:27" ht="15.75" x14ac:dyDescent="0.25">
      <c r="A6" s="32"/>
      <c r="B6" s="15" t="s">
        <v>46</v>
      </c>
      <c r="C6" s="18">
        <v>399</v>
      </c>
      <c r="D6" s="18">
        <v>363</v>
      </c>
      <c r="E6" s="18">
        <v>33</v>
      </c>
      <c r="F6" s="18">
        <v>3</v>
      </c>
      <c r="G6" s="14">
        <v>0.91</v>
      </c>
      <c r="H6" s="18">
        <v>78</v>
      </c>
      <c r="I6" s="18">
        <v>68</v>
      </c>
      <c r="J6" s="18">
        <v>10</v>
      </c>
      <c r="K6" s="18">
        <v>0</v>
      </c>
      <c r="L6" s="14">
        <v>0.872</v>
      </c>
      <c r="M6" s="18">
        <v>88</v>
      </c>
      <c r="N6" s="18">
        <v>69</v>
      </c>
      <c r="O6" s="18" t="s">
        <v>32</v>
      </c>
      <c r="P6" s="18" t="s">
        <v>30</v>
      </c>
      <c r="Q6" s="14">
        <v>0.78400000000000003</v>
      </c>
      <c r="R6" s="18">
        <v>173</v>
      </c>
      <c r="S6" s="18">
        <v>167</v>
      </c>
      <c r="T6" s="18" t="s">
        <v>40</v>
      </c>
      <c r="U6" s="18" t="s">
        <v>30</v>
      </c>
      <c r="V6" s="14">
        <v>0.96499999999999997</v>
      </c>
      <c r="W6" s="18">
        <v>60</v>
      </c>
      <c r="X6" s="18" t="s">
        <v>41</v>
      </c>
      <c r="Y6" s="18" t="s">
        <v>30</v>
      </c>
      <c r="Z6" s="18">
        <v>0</v>
      </c>
      <c r="AA6" s="14">
        <v>0.98299999999999998</v>
      </c>
    </row>
    <row r="7" spans="1:27" x14ac:dyDescent="0.25">
      <c r="A7" s="31"/>
      <c r="B7" s="31"/>
      <c r="C7" s="4"/>
      <c r="D7" s="4"/>
      <c r="E7" s="4"/>
      <c r="F7" s="4"/>
      <c r="G7" s="5"/>
      <c r="H7" s="4"/>
      <c r="I7" s="4"/>
      <c r="J7" s="4"/>
      <c r="K7" s="4"/>
      <c r="L7" s="5"/>
      <c r="M7" s="4"/>
      <c r="N7" s="4"/>
      <c r="O7" s="4"/>
      <c r="P7" s="4"/>
      <c r="Q7" s="5"/>
      <c r="R7" s="4"/>
      <c r="S7" s="4"/>
      <c r="T7" s="4"/>
      <c r="U7" s="4"/>
      <c r="V7" s="5"/>
      <c r="W7" s="4"/>
      <c r="X7" s="4"/>
      <c r="Y7" s="4"/>
      <c r="Z7" s="4"/>
      <c r="AA7" s="5"/>
    </row>
    <row r="8" spans="1:27" ht="14.45" customHeight="1" x14ac:dyDescent="0.25">
      <c r="A8" s="26" t="s">
        <v>14</v>
      </c>
      <c r="B8" s="26"/>
      <c r="C8" s="6"/>
      <c r="D8" s="6"/>
      <c r="E8" s="6"/>
      <c r="F8" s="6"/>
      <c r="G8" s="7"/>
      <c r="H8" s="6"/>
      <c r="I8" s="6"/>
      <c r="J8" s="6"/>
      <c r="K8" s="6"/>
      <c r="L8" s="7"/>
      <c r="M8" s="6"/>
      <c r="N8" s="6"/>
      <c r="O8" s="6"/>
      <c r="P8" s="6"/>
      <c r="Q8" s="7"/>
      <c r="R8" s="6"/>
      <c r="S8" s="6"/>
      <c r="T8" s="6"/>
      <c r="U8" s="6"/>
      <c r="V8" s="7"/>
      <c r="W8" s="6"/>
      <c r="X8" s="6"/>
      <c r="Y8" s="6"/>
      <c r="Z8" s="6"/>
      <c r="AA8" s="7"/>
    </row>
    <row r="9" spans="1:27" x14ac:dyDescent="0.25">
      <c r="A9" s="28" t="s">
        <v>11</v>
      </c>
      <c r="B9" s="28"/>
      <c r="C9" s="18">
        <v>3170</v>
      </c>
      <c r="D9" s="18">
        <v>3100</v>
      </c>
      <c r="E9" s="18">
        <v>64</v>
      </c>
      <c r="F9" s="18">
        <v>6</v>
      </c>
      <c r="G9" s="14">
        <v>0.97799999999999998</v>
      </c>
      <c r="H9" s="18">
        <v>443</v>
      </c>
      <c r="I9" s="18">
        <v>424</v>
      </c>
      <c r="J9" s="18" t="s">
        <v>32</v>
      </c>
      <c r="K9" s="18" t="s">
        <v>30</v>
      </c>
      <c r="L9" s="14">
        <v>0.95699999999999996</v>
      </c>
      <c r="M9" s="18">
        <v>1124</v>
      </c>
      <c r="N9" s="18">
        <v>1096</v>
      </c>
      <c r="O9" s="18">
        <v>24</v>
      </c>
      <c r="P9" s="18">
        <v>4</v>
      </c>
      <c r="Q9" s="14">
        <v>0.97499999999999998</v>
      </c>
      <c r="R9" s="18">
        <v>1104</v>
      </c>
      <c r="S9" s="18">
        <v>1095</v>
      </c>
      <c r="T9" s="18" t="s">
        <v>40</v>
      </c>
      <c r="U9" s="18" t="s">
        <v>30</v>
      </c>
      <c r="V9" s="14">
        <v>0.99199999999999999</v>
      </c>
      <c r="W9" s="18">
        <v>499</v>
      </c>
      <c r="X9" s="18">
        <v>485</v>
      </c>
      <c r="Y9" s="18">
        <v>14</v>
      </c>
      <c r="Z9" s="18">
        <v>0</v>
      </c>
      <c r="AA9" s="14">
        <v>0.97199999999999998</v>
      </c>
    </row>
    <row r="10" spans="1:27" ht="18.600000000000001" customHeight="1" x14ac:dyDescent="0.25">
      <c r="A10" s="28" t="s">
        <v>12</v>
      </c>
      <c r="B10" s="28"/>
      <c r="C10" s="18">
        <v>663</v>
      </c>
      <c r="D10" s="18" t="s">
        <v>34</v>
      </c>
      <c r="E10" s="18">
        <v>18</v>
      </c>
      <c r="F10" s="18" t="s">
        <v>30</v>
      </c>
      <c r="G10" s="14">
        <v>0.97099999999999997</v>
      </c>
      <c r="H10" s="18">
        <v>145</v>
      </c>
      <c r="I10" s="18">
        <v>136</v>
      </c>
      <c r="J10" s="18" t="s">
        <v>40</v>
      </c>
      <c r="K10" s="18" t="s">
        <v>30</v>
      </c>
      <c r="L10" s="14">
        <v>0.93799999999999994</v>
      </c>
      <c r="M10" s="18">
        <v>290</v>
      </c>
      <c r="N10" s="18">
        <v>282</v>
      </c>
      <c r="O10" s="18">
        <v>8</v>
      </c>
      <c r="P10" s="18">
        <v>0</v>
      </c>
      <c r="Q10" s="14">
        <v>0.97199999999999998</v>
      </c>
      <c r="R10" s="18">
        <v>167</v>
      </c>
      <c r="S10" s="18">
        <v>167</v>
      </c>
      <c r="T10" s="18">
        <v>0</v>
      </c>
      <c r="U10" s="18">
        <v>0</v>
      </c>
      <c r="V10" s="14">
        <v>1</v>
      </c>
      <c r="W10" s="18">
        <v>61</v>
      </c>
      <c r="X10" s="18" t="s">
        <v>41</v>
      </c>
      <c r="Y10" s="18" t="s">
        <v>30</v>
      </c>
      <c r="Z10" s="18">
        <v>0</v>
      </c>
      <c r="AA10" s="14">
        <v>0.96699999999999997</v>
      </c>
    </row>
    <row r="11" spans="1:27" x14ac:dyDescent="0.25">
      <c r="A11" s="22" t="s">
        <v>7</v>
      </c>
      <c r="B11" s="22"/>
      <c r="C11" s="18">
        <v>57</v>
      </c>
      <c r="D11" s="18">
        <v>51</v>
      </c>
      <c r="E11" s="18">
        <v>6</v>
      </c>
      <c r="F11" s="18">
        <v>0</v>
      </c>
      <c r="G11" s="14">
        <v>0.89500000000000002</v>
      </c>
      <c r="H11" s="18">
        <v>17</v>
      </c>
      <c r="I11" s="18">
        <v>14</v>
      </c>
      <c r="J11" s="18">
        <v>3</v>
      </c>
      <c r="K11" s="18">
        <v>0</v>
      </c>
      <c r="L11" s="14">
        <v>0.82399999999999995</v>
      </c>
      <c r="M11" s="18">
        <v>17</v>
      </c>
      <c r="N11" s="18" t="s">
        <v>32</v>
      </c>
      <c r="O11" s="18" t="s">
        <v>30</v>
      </c>
      <c r="P11" s="18">
        <v>0</v>
      </c>
      <c r="Q11" s="14">
        <v>0.88200000000000001</v>
      </c>
      <c r="R11" s="18">
        <v>19</v>
      </c>
      <c r="S11" s="18">
        <v>19</v>
      </c>
      <c r="T11" s="18">
        <v>0</v>
      </c>
      <c r="U11" s="18">
        <v>0</v>
      </c>
      <c r="V11" s="14">
        <v>1</v>
      </c>
      <c r="W11" s="18">
        <v>4</v>
      </c>
      <c r="X11" s="18" t="s">
        <v>40</v>
      </c>
      <c r="Y11" s="18" t="s">
        <v>30</v>
      </c>
      <c r="Z11" s="18">
        <v>0</v>
      </c>
      <c r="AA11" s="14">
        <v>0.75</v>
      </c>
    </row>
    <row r="12" spans="1:27" x14ac:dyDescent="0.25">
      <c r="A12" s="22" t="s">
        <v>16</v>
      </c>
      <c r="B12" s="22"/>
      <c r="C12" s="18">
        <v>47</v>
      </c>
      <c r="D12" s="18" t="s">
        <v>36</v>
      </c>
      <c r="E12" s="18">
        <v>12</v>
      </c>
      <c r="F12" s="18" t="s">
        <v>30</v>
      </c>
      <c r="G12" s="14">
        <v>0.72299999999999998</v>
      </c>
      <c r="H12" s="18">
        <v>22</v>
      </c>
      <c r="I12" s="18">
        <v>16</v>
      </c>
      <c r="J12" s="18">
        <v>6</v>
      </c>
      <c r="K12" s="18">
        <v>0</v>
      </c>
      <c r="L12" s="14">
        <v>0.72699999999999998</v>
      </c>
      <c r="M12" s="18">
        <v>7</v>
      </c>
      <c r="N12" s="18">
        <v>5</v>
      </c>
      <c r="O12" s="18" t="s">
        <v>30</v>
      </c>
      <c r="P12" s="18" t="s">
        <v>30</v>
      </c>
      <c r="Q12" s="14">
        <v>0.71399999999999997</v>
      </c>
      <c r="R12" s="18">
        <v>17</v>
      </c>
      <c r="S12" s="18">
        <v>13</v>
      </c>
      <c r="T12" s="18">
        <v>4</v>
      </c>
      <c r="U12" s="18">
        <v>0</v>
      </c>
      <c r="V12" s="14">
        <v>0.76500000000000001</v>
      </c>
      <c r="W12" s="18" t="s">
        <v>30</v>
      </c>
      <c r="X12" s="18" t="s">
        <v>40</v>
      </c>
      <c r="Y12" s="18" t="s">
        <v>30</v>
      </c>
      <c r="Z12" s="18">
        <v>0</v>
      </c>
      <c r="AA12" s="14">
        <v>0</v>
      </c>
    </row>
    <row r="13" spans="1:27" x14ac:dyDescent="0.25">
      <c r="A13" s="22" t="s">
        <v>2</v>
      </c>
      <c r="B13" s="22"/>
      <c r="C13" s="18">
        <v>14</v>
      </c>
      <c r="D13" s="18" t="s">
        <v>32</v>
      </c>
      <c r="E13" s="18">
        <v>2</v>
      </c>
      <c r="F13" s="18" t="s">
        <v>30</v>
      </c>
      <c r="G13" s="14">
        <v>0.71399999999999997</v>
      </c>
      <c r="H13" s="18">
        <v>0</v>
      </c>
      <c r="I13" s="18">
        <v>0</v>
      </c>
      <c r="J13" s="18">
        <v>0</v>
      </c>
      <c r="K13" s="18">
        <v>0</v>
      </c>
      <c r="L13" s="18"/>
      <c r="M13" s="18">
        <v>6</v>
      </c>
      <c r="N13" s="18" t="s">
        <v>40</v>
      </c>
      <c r="O13" s="18">
        <v>0</v>
      </c>
      <c r="P13" s="18" t="s">
        <v>30</v>
      </c>
      <c r="Q13" s="14">
        <v>0.66700000000000004</v>
      </c>
      <c r="R13" s="18">
        <v>6</v>
      </c>
      <c r="S13" s="18">
        <v>5</v>
      </c>
      <c r="T13" s="18" t="s">
        <v>30</v>
      </c>
      <c r="U13" s="18">
        <v>0</v>
      </c>
      <c r="V13" s="14">
        <v>0.83299999999999996</v>
      </c>
      <c r="W13" s="18" t="s">
        <v>30</v>
      </c>
      <c r="X13" s="18" t="s">
        <v>30</v>
      </c>
      <c r="Y13" s="18" t="s">
        <v>30</v>
      </c>
      <c r="Z13" s="18">
        <v>0</v>
      </c>
      <c r="AA13" s="14">
        <v>0.5</v>
      </c>
    </row>
    <row r="14" spans="1:27" x14ac:dyDescent="0.25">
      <c r="A14" s="23" t="s">
        <v>18</v>
      </c>
      <c r="B14" s="23"/>
      <c r="C14" s="2">
        <f>SUM(C9:C13)</f>
        <v>3951</v>
      </c>
      <c r="D14" s="12" t="s">
        <v>35</v>
      </c>
      <c r="E14" s="12">
        <f t="shared" ref="E14" si="0">SUM(E9:E13)</f>
        <v>102</v>
      </c>
      <c r="F14" s="12">
        <v>10</v>
      </c>
      <c r="G14" s="8">
        <v>0.97170000000000001</v>
      </c>
      <c r="H14" s="2">
        <f>SUM(H9:H13)</f>
        <v>627</v>
      </c>
      <c r="I14" s="12">
        <v>590</v>
      </c>
      <c r="J14" s="12" t="s">
        <v>36</v>
      </c>
      <c r="K14" s="12" t="s">
        <v>30</v>
      </c>
      <c r="L14" s="8">
        <v>0.94099999999999995</v>
      </c>
      <c r="M14" s="2">
        <v>1444</v>
      </c>
      <c r="N14" s="12">
        <v>1402</v>
      </c>
      <c r="O14" s="12">
        <v>35</v>
      </c>
      <c r="P14" s="12">
        <v>7</v>
      </c>
      <c r="Q14" s="5">
        <v>0.97089999999999999</v>
      </c>
      <c r="R14" s="2">
        <v>1313</v>
      </c>
      <c r="S14" s="12">
        <v>1299</v>
      </c>
      <c r="T14" s="12" t="s">
        <v>32</v>
      </c>
      <c r="U14" s="12" t="s">
        <v>30</v>
      </c>
      <c r="V14" s="5">
        <f>S14/R14</f>
        <v>0.98933739527798936</v>
      </c>
      <c r="W14" s="11">
        <v>567</v>
      </c>
      <c r="X14" s="12">
        <v>548</v>
      </c>
      <c r="Y14" s="12">
        <v>19</v>
      </c>
      <c r="Z14" s="12">
        <f t="shared" ref="Z14" si="1">SUM(Z9:Z13)</f>
        <v>0</v>
      </c>
      <c r="AA14" s="5">
        <f>X14/W14</f>
        <v>0.9664902998236331</v>
      </c>
    </row>
    <row r="15" spans="1:27" x14ac:dyDescent="0.25">
      <c r="A15" s="24"/>
      <c r="B15" s="24"/>
      <c r="C15" s="4"/>
      <c r="D15" s="4"/>
      <c r="E15" s="4"/>
      <c r="F15" s="4"/>
      <c r="G15" s="5"/>
      <c r="H15" s="4"/>
      <c r="I15" s="4"/>
      <c r="J15" s="4"/>
      <c r="K15" s="4"/>
      <c r="L15" s="5"/>
      <c r="M15" s="4"/>
      <c r="N15" s="4"/>
      <c r="O15" s="4"/>
      <c r="P15" s="4"/>
      <c r="Q15" s="5"/>
      <c r="R15" s="4"/>
      <c r="S15" s="4"/>
      <c r="T15" s="4"/>
      <c r="U15" s="4"/>
      <c r="V15" s="5"/>
      <c r="W15" s="4"/>
      <c r="X15" s="4"/>
      <c r="Y15" s="4"/>
      <c r="Z15" s="4"/>
      <c r="AA15" s="5"/>
    </row>
    <row r="16" spans="1:27" ht="14.45" customHeight="1" x14ac:dyDescent="0.25">
      <c r="A16" s="26" t="s">
        <v>13</v>
      </c>
      <c r="B16" s="26"/>
      <c r="C16" s="4"/>
      <c r="D16" s="4"/>
      <c r="E16" s="4"/>
      <c r="F16" s="4"/>
      <c r="G16" s="5"/>
      <c r="H16" s="4"/>
      <c r="I16" s="4"/>
      <c r="J16" s="4"/>
      <c r="K16" s="4"/>
      <c r="L16" s="5"/>
      <c r="M16" s="4"/>
      <c r="N16" s="4"/>
      <c r="O16" s="4"/>
      <c r="P16" s="4"/>
      <c r="Q16" s="5"/>
      <c r="R16" s="4"/>
      <c r="S16" s="4"/>
      <c r="T16" s="4"/>
      <c r="U16" s="4"/>
      <c r="V16" s="5"/>
      <c r="W16" s="4"/>
      <c r="X16" s="4"/>
      <c r="Y16" s="4"/>
      <c r="Z16" s="4"/>
      <c r="AA16" s="5"/>
    </row>
    <row r="17" spans="1:27" x14ac:dyDescent="0.25">
      <c r="A17" s="22" t="s">
        <v>10</v>
      </c>
      <c r="B17" s="22"/>
      <c r="C17" s="18">
        <v>3174</v>
      </c>
      <c r="D17" s="18">
        <v>3126</v>
      </c>
      <c r="E17" s="18">
        <v>38</v>
      </c>
      <c r="F17" s="18">
        <v>10</v>
      </c>
      <c r="G17" s="14">
        <v>0.98499999999999999</v>
      </c>
      <c r="H17" s="18">
        <v>262</v>
      </c>
      <c r="I17" s="18">
        <v>253</v>
      </c>
      <c r="J17" s="18">
        <v>9</v>
      </c>
      <c r="K17" s="18">
        <v>0</v>
      </c>
      <c r="L17" s="14">
        <v>0.96599999999999997</v>
      </c>
      <c r="M17" s="18">
        <v>521</v>
      </c>
      <c r="N17" s="18">
        <v>505</v>
      </c>
      <c r="O17" s="18">
        <v>16</v>
      </c>
      <c r="P17" s="18">
        <v>0</v>
      </c>
      <c r="Q17" s="14">
        <v>0.96899999999999997</v>
      </c>
      <c r="R17" s="18">
        <v>1118</v>
      </c>
      <c r="S17" s="18">
        <v>1111</v>
      </c>
      <c r="T17" s="18">
        <v>7</v>
      </c>
      <c r="U17" s="18">
        <v>0</v>
      </c>
      <c r="V17" s="14">
        <v>0.99399999999999999</v>
      </c>
      <c r="W17" s="18">
        <v>1273</v>
      </c>
      <c r="X17" s="18">
        <v>1257</v>
      </c>
      <c r="Y17" s="18">
        <v>6</v>
      </c>
      <c r="Z17" s="18">
        <v>10</v>
      </c>
      <c r="AA17" s="14">
        <v>0.98699999999999999</v>
      </c>
    </row>
    <row r="18" spans="1:27" x14ac:dyDescent="0.25">
      <c r="A18" s="22" t="s">
        <v>9</v>
      </c>
      <c r="B18" s="22"/>
      <c r="C18" s="18">
        <v>1202</v>
      </c>
      <c r="D18" s="18">
        <v>1176</v>
      </c>
      <c r="E18" s="18">
        <v>24</v>
      </c>
      <c r="F18" s="18" t="s">
        <v>30</v>
      </c>
      <c r="G18" s="14">
        <v>0.97799999999999998</v>
      </c>
      <c r="H18" s="18">
        <v>28</v>
      </c>
      <c r="I18" s="18">
        <v>21</v>
      </c>
      <c r="J18" s="18">
        <v>7</v>
      </c>
      <c r="K18" s="18">
        <v>0</v>
      </c>
      <c r="L18" s="14">
        <v>0.75</v>
      </c>
      <c r="M18" s="18">
        <v>233</v>
      </c>
      <c r="N18" s="18">
        <v>221</v>
      </c>
      <c r="O18" s="18">
        <v>12</v>
      </c>
      <c r="P18" s="18">
        <v>0</v>
      </c>
      <c r="Q18" s="14">
        <v>0.94799999999999995</v>
      </c>
      <c r="R18" s="18">
        <v>562</v>
      </c>
      <c r="S18" s="18">
        <v>559</v>
      </c>
      <c r="T18" s="18">
        <v>3</v>
      </c>
      <c r="U18" s="18">
        <v>0</v>
      </c>
      <c r="V18" s="14">
        <v>0.995</v>
      </c>
      <c r="W18" s="18">
        <v>379</v>
      </c>
      <c r="X18" s="18">
        <v>375</v>
      </c>
      <c r="Y18" s="18" t="s">
        <v>30</v>
      </c>
      <c r="Z18" s="18" t="s">
        <v>30</v>
      </c>
      <c r="AA18" s="14">
        <v>0.98899999999999999</v>
      </c>
    </row>
    <row r="19" spans="1:27" x14ac:dyDescent="0.25">
      <c r="A19" s="23" t="s">
        <v>18</v>
      </c>
      <c r="B19" s="23"/>
      <c r="C19" s="12">
        <v>5392</v>
      </c>
      <c r="D19" s="12">
        <v>5304</v>
      </c>
      <c r="E19" s="12">
        <v>80</v>
      </c>
      <c r="F19" s="12">
        <v>8</v>
      </c>
      <c r="G19" s="8">
        <f>D19/C19</f>
        <v>0.98367952522255198</v>
      </c>
      <c r="H19" s="12">
        <v>333</v>
      </c>
      <c r="I19" s="12">
        <v>304</v>
      </c>
      <c r="J19" s="12">
        <v>29</v>
      </c>
      <c r="K19" s="12">
        <v>0</v>
      </c>
      <c r="L19" s="8">
        <f>I19/H19</f>
        <v>0.91291291291291288</v>
      </c>
      <c r="M19" s="12">
        <v>889</v>
      </c>
      <c r="N19" s="12">
        <v>861</v>
      </c>
      <c r="O19" s="12">
        <v>28</v>
      </c>
      <c r="P19" s="12">
        <v>0</v>
      </c>
      <c r="Q19" s="5">
        <f>N19/M19</f>
        <v>0.96850393700787396</v>
      </c>
      <c r="R19" s="12">
        <v>2161</v>
      </c>
      <c r="S19" s="12">
        <v>2152</v>
      </c>
      <c r="T19" s="12">
        <v>9</v>
      </c>
      <c r="U19" s="12">
        <v>0</v>
      </c>
      <c r="V19" s="5">
        <f>S19/R19</f>
        <v>0.99583526145303103</v>
      </c>
      <c r="W19" s="12">
        <v>2009</v>
      </c>
      <c r="X19" s="12">
        <v>1987</v>
      </c>
      <c r="Y19" s="12">
        <v>14</v>
      </c>
      <c r="Z19" s="12">
        <v>8</v>
      </c>
      <c r="AA19" s="5">
        <f>X19/W19</f>
        <v>0.98904927824788447</v>
      </c>
    </row>
    <row r="20" spans="1:27" x14ac:dyDescent="0.25">
      <c r="A20" s="1"/>
      <c r="B20" s="9"/>
      <c r="C20" s="4"/>
      <c r="D20" s="4"/>
      <c r="E20" s="4"/>
      <c r="F20" s="4"/>
      <c r="G20" s="5"/>
      <c r="H20" s="4"/>
      <c r="I20" s="4"/>
      <c r="J20" s="4"/>
      <c r="K20" s="4"/>
      <c r="L20" s="5"/>
      <c r="M20" s="4"/>
      <c r="N20" s="4"/>
      <c r="O20" s="4"/>
      <c r="P20" s="4"/>
      <c r="Q20" s="5"/>
      <c r="R20" s="4"/>
      <c r="S20" s="4"/>
      <c r="T20" s="4"/>
      <c r="U20" s="4"/>
      <c r="V20" s="5"/>
      <c r="W20" s="4"/>
      <c r="X20" s="4"/>
      <c r="Y20" s="4"/>
      <c r="Z20" s="4"/>
      <c r="AA20" s="5"/>
    </row>
    <row r="21" spans="1:27" ht="18.75" x14ac:dyDescent="0.25">
      <c r="A21" s="26" t="s">
        <v>15</v>
      </c>
      <c r="B21" s="26"/>
      <c r="C21" s="10"/>
      <c r="D21" s="4"/>
      <c r="E21" s="4"/>
      <c r="F21" s="4"/>
      <c r="G21" s="5"/>
      <c r="H21" s="4"/>
      <c r="I21" s="4"/>
      <c r="J21" s="4"/>
      <c r="K21" s="4"/>
      <c r="L21" s="5"/>
      <c r="M21" s="4"/>
      <c r="N21" s="4"/>
      <c r="O21" s="4"/>
      <c r="P21" s="4"/>
      <c r="Q21" s="5"/>
      <c r="R21" s="4"/>
      <c r="S21" s="4"/>
      <c r="T21" s="4"/>
      <c r="U21" s="4"/>
      <c r="V21" s="5"/>
      <c r="W21" s="4"/>
      <c r="X21" s="4"/>
      <c r="Y21" s="4"/>
      <c r="Z21" s="4"/>
      <c r="AA21" s="5"/>
    </row>
    <row r="22" spans="1:27" x14ac:dyDescent="0.25">
      <c r="A22" s="22" t="s">
        <v>17</v>
      </c>
      <c r="B22" s="22"/>
      <c r="C22" s="18">
        <v>134</v>
      </c>
      <c r="D22" s="18" t="s">
        <v>39</v>
      </c>
      <c r="E22" s="18" t="s">
        <v>30</v>
      </c>
      <c r="F22" s="18">
        <v>0</v>
      </c>
      <c r="G22" s="14">
        <v>0.99299999999999999</v>
      </c>
      <c r="H22" s="18">
        <v>0</v>
      </c>
      <c r="I22" s="18">
        <v>0</v>
      </c>
      <c r="J22" s="18">
        <v>0</v>
      </c>
      <c r="K22" s="18">
        <v>0</v>
      </c>
      <c r="L22" s="18"/>
      <c r="M22" s="18">
        <v>0</v>
      </c>
      <c r="N22" s="18">
        <v>0</v>
      </c>
      <c r="O22" s="18">
        <v>0</v>
      </c>
      <c r="P22" s="18">
        <v>0</v>
      </c>
      <c r="Q22" s="18"/>
      <c r="R22" s="18">
        <v>48</v>
      </c>
      <c r="S22" s="18">
        <v>48</v>
      </c>
      <c r="T22" s="18">
        <v>0</v>
      </c>
      <c r="U22" s="18">
        <v>0</v>
      </c>
      <c r="V22" s="14">
        <v>1</v>
      </c>
      <c r="W22" s="18">
        <v>86</v>
      </c>
      <c r="X22" s="18" t="s">
        <v>44</v>
      </c>
      <c r="Y22" s="18" t="s">
        <v>30</v>
      </c>
      <c r="Z22" s="18">
        <v>0</v>
      </c>
      <c r="AA22" s="14">
        <v>0.98799999999999999</v>
      </c>
    </row>
    <row r="23" spans="1:27" x14ac:dyDescent="0.25">
      <c r="A23" s="22" t="s">
        <v>3</v>
      </c>
      <c r="B23" s="22"/>
      <c r="C23" s="18">
        <v>388</v>
      </c>
      <c r="D23" s="18" t="s">
        <v>38</v>
      </c>
      <c r="E23" s="18" t="s">
        <v>30</v>
      </c>
      <c r="F23" s="18">
        <v>0</v>
      </c>
      <c r="G23" s="14">
        <v>0.995</v>
      </c>
      <c r="H23" s="18" t="s">
        <v>30</v>
      </c>
      <c r="I23" s="18" t="s">
        <v>30</v>
      </c>
      <c r="J23" s="18">
        <v>0</v>
      </c>
      <c r="K23" s="18">
        <v>0</v>
      </c>
      <c r="L23" s="14">
        <v>1</v>
      </c>
      <c r="M23" s="18">
        <v>5</v>
      </c>
      <c r="N23" s="18">
        <v>5</v>
      </c>
      <c r="O23" s="18">
        <v>0</v>
      </c>
      <c r="P23" s="18">
        <v>0</v>
      </c>
      <c r="Q23" s="14">
        <v>1</v>
      </c>
      <c r="R23" s="18">
        <v>106</v>
      </c>
      <c r="S23" s="18">
        <v>106</v>
      </c>
      <c r="T23" s="18">
        <v>0</v>
      </c>
      <c r="U23" s="18">
        <v>0</v>
      </c>
      <c r="V23" s="14">
        <v>1</v>
      </c>
      <c r="W23" s="18">
        <v>276</v>
      </c>
      <c r="X23" s="18" t="s">
        <v>43</v>
      </c>
      <c r="Y23" s="18" t="s">
        <v>30</v>
      </c>
      <c r="Z23" s="18">
        <v>0</v>
      </c>
      <c r="AA23" s="14">
        <v>0.99299999999999999</v>
      </c>
    </row>
    <row r="24" spans="1:27" x14ac:dyDescent="0.25">
      <c r="A24" s="22" t="s">
        <v>8</v>
      </c>
      <c r="B24" s="22"/>
      <c r="C24" s="18">
        <v>900</v>
      </c>
      <c r="D24" s="18" t="s">
        <v>37</v>
      </c>
      <c r="E24" s="18" t="s">
        <v>30</v>
      </c>
      <c r="F24" s="18">
        <v>0</v>
      </c>
      <c r="G24" s="14">
        <v>0.999</v>
      </c>
      <c r="H24" s="18">
        <v>0</v>
      </c>
      <c r="I24" s="18">
        <v>0</v>
      </c>
      <c r="J24" s="18">
        <v>0</v>
      </c>
      <c r="K24" s="18">
        <v>0</v>
      </c>
      <c r="L24" s="18"/>
      <c r="M24" s="18" t="s">
        <v>40</v>
      </c>
      <c r="N24" s="18" t="s">
        <v>40</v>
      </c>
      <c r="O24" s="18">
        <v>0</v>
      </c>
      <c r="P24" s="18">
        <v>0</v>
      </c>
      <c r="Q24" s="14">
        <v>1</v>
      </c>
      <c r="R24" s="18">
        <v>458</v>
      </c>
      <c r="S24" s="18">
        <v>458</v>
      </c>
      <c r="T24" s="18">
        <v>0</v>
      </c>
      <c r="U24" s="18">
        <v>0</v>
      </c>
      <c r="V24" s="14">
        <v>1</v>
      </c>
      <c r="W24" s="18">
        <v>441</v>
      </c>
      <c r="X24" s="18" t="s">
        <v>42</v>
      </c>
      <c r="Y24" s="18" t="s">
        <v>30</v>
      </c>
      <c r="Z24" s="18">
        <v>0</v>
      </c>
      <c r="AA24" s="14">
        <v>0.998</v>
      </c>
    </row>
    <row r="25" spans="1:27" x14ac:dyDescent="0.25">
      <c r="A25" s="23" t="s">
        <v>18</v>
      </c>
      <c r="B25" s="23"/>
      <c r="C25" s="2">
        <f>SUM(C22:C24)</f>
        <v>1422</v>
      </c>
      <c r="D25" s="12">
        <v>1418</v>
      </c>
      <c r="E25" s="12">
        <v>4</v>
      </c>
      <c r="F25" s="12">
        <f t="shared" ref="F25" si="2">SUM(F22:F24)</f>
        <v>0</v>
      </c>
      <c r="G25" s="8">
        <v>0.99719999999999998</v>
      </c>
      <c r="H25" s="2" t="s">
        <v>40</v>
      </c>
      <c r="I25" s="12" t="s">
        <v>40</v>
      </c>
      <c r="J25" s="2">
        <v>0</v>
      </c>
      <c r="K25" s="2">
        <v>0</v>
      </c>
      <c r="L25" s="5"/>
      <c r="M25" s="2" t="s">
        <v>40</v>
      </c>
      <c r="N25" s="12" t="s">
        <v>40</v>
      </c>
      <c r="O25" s="12">
        <f t="shared" ref="O25:P25" si="3">SUM(O22:O24)</f>
        <v>0</v>
      </c>
      <c r="P25" s="12">
        <f t="shared" si="3"/>
        <v>0</v>
      </c>
      <c r="Q25" s="5">
        <v>1</v>
      </c>
      <c r="R25" s="2">
        <f>SUM(R22:R24)</f>
        <v>612</v>
      </c>
      <c r="S25" s="12">
        <f t="shared" ref="S25:U25" si="4">SUM(S22:S24)</f>
        <v>612</v>
      </c>
      <c r="T25" s="12">
        <f t="shared" si="4"/>
        <v>0</v>
      </c>
      <c r="U25" s="12">
        <f t="shared" si="4"/>
        <v>0</v>
      </c>
      <c r="V25" s="5">
        <f>S25/R25</f>
        <v>1</v>
      </c>
      <c r="W25" s="11">
        <v>803</v>
      </c>
      <c r="X25" s="12">
        <v>799</v>
      </c>
      <c r="Y25" s="12">
        <v>4</v>
      </c>
      <c r="Z25" s="12">
        <f t="shared" ref="Z25" si="5">SUM(Z22:Z24)</f>
        <v>0</v>
      </c>
      <c r="AA25" s="20">
        <v>0.995</v>
      </c>
    </row>
    <row r="26" spans="1:27" ht="14.45" customHeight="1" x14ac:dyDescent="0.25">
      <c r="A26" s="25" t="s">
        <v>28</v>
      </c>
      <c r="B26" s="25"/>
      <c r="C26" s="25"/>
      <c r="D26" s="25"/>
      <c r="E26" s="25"/>
      <c r="F26" s="25"/>
      <c r="G26" s="25"/>
      <c r="H26" s="25"/>
      <c r="I26" s="16"/>
      <c r="J26" s="16"/>
      <c r="K26" s="16"/>
      <c r="L26" s="16"/>
      <c r="M26" s="16"/>
      <c r="N26" s="16"/>
      <c r="O26" s="16"/>
      <c r="P26" s="16"/>
      <c r="Q26" s="16"/>
      <c r="R26" s="16"/>
    </row>
    <row r="27" spans="1:27" ht="57" customHeight="1" x14ac:dyDescent="0.25">
      <c r="A27" s="21"/>
      <c r="B27" s="21"/>
      <c r="C27" s="21"/>
      <c r="D27" s="21"/>
      <c r="E27" s="21"/>
      <c r="F27" s="21"/>
      <c r="G27" s="21"/>
      <c r="H27" s="21"/>
      <c r="I27" s="17"/>
      <c r="J27" s="17"/>
      <c r="K27" s="17"/>
      <c r="L27" s="17"/>
      <c r="M27" s="17"/>
      <c r="N27" s="17"/>
      <c r="O27" s="17"/>
      <c r="P27" s="17"/>
      <c r="Q27" s="17"/>
      <c r="R27" s="17"/>
    </row>
    <row r="28" spans="1:27" hidden="1" x14ac:dyDescent="0.25">
      <c r="A28" s="21"/>
      <c r="B28" s="21"/>
      <c r="C28" s="21"/>
      <c r="D28" s="21"/>
      <c r="E28" s="21"/>
      <c r="F28" s="21"/>
      <c r="G28" s="21"/>
      <c r="H28" s="21"/>
    </row>
    <row r="29" spans="1:27" hidden="1" x14ac:dyDescent="0.25">
      <c r="A29" s="21"/>
      <c r="B29" s="21"/>
      <c r="C29" s="21"/>
      <c r="D29" s="21"/>
      <c r="E29" s="21"/>
      <c r="F29" s="21"/>
      <c r="G29" s="21"/>
      <c r="H29" s="21"/>
    </row>
    <row r="30" spans="1:27" ht="51.75" customHeight="1" x14ac:dyDescent="0.25">
      <c r="A30" s="21" t="s">
        <v>27</v>
      </c>
      <c r="B30" s="21"/>
      <c r="C30" s="21"/>
      <c r="D30" s="21"/>
      <c r="E30" s="21"/>
      <c r="F30" s="21"/>
      <c r="G30" s="21"/>
      <c r="H30" s="21"/>
    </row>
    <row r="31" spans="1:27" x14ac:dyDescent="0.25">
      <c r="A31" s="19"/>
      <c r="B31" s="19"/>
      <c r="C31" s="19"/>
    </row>
  </sheetData>
  <mergeCells count="29">
    <mergeCell ref="A26:H29"/>
    <mergeCell ref="A30:H30"/>
    <mergeCell ref="A8:B8"/>
    <mergeCell ref="A9:B9"/>
    <mergeCell ref="A10:B10"/>
    <mergeCell ref="A1:B1"/>
    <mergeCell ref="A2:B2"/>
    <mergeCell ref="A4:A6"/>
    <mergeCell ref="A3:B3"/>
    <mergeCell ref="A7:B7"/>
    <mergeCell ref="W1:AA1"/>
    <mergeCell ref="C1:G1"/>
    <mergeCell ref="H1:L1"/>
    <mergeCell ref="M1:Q1"/>
    <mergeCell ref="R1:V1"/>
    <mergeCell ref="A11:B11"/>
    <mergeCell ref="A12:B12"/>
    <mergeCell ref="A13:B13"/>
    <mergeCell ref="A14:B14"/>
    <mergeCell ref="A15:B15"/>
    <mergeCell ref="A22:B22"/>
    <mergeCell ref="A23:B23"/>
    <mergeCell ref="A24:B24"/>
    <mergeCell ref="A25:B25"/>
    <mergeCell ref="A16:B16"/>
    <mergeCell ref="A17:B17"/>
    <mergeCell ref="A18:B18"/>
    <mergeCell ref="A19:B19"/>
    <mergeCell ref="A21:B21"/>
  </mergeCells>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D4181C9B-51C9-4544-9C7F-77F62FA65AAC}"/>
</file>

<file path=customXml/itemProps2.xml><?xml version="1.0" encoding="utf-8"?>
<ds:datastoreItem xmlns:ds="http://schemas.openxmlformats.org/officeDocument/2006/customXml" ds:itemID="{6719134E-12C3-4CA0-8385-DDB60F532FD1}"/>
</file>

<file path=customXml/itemProps3.xml><?xml version="1.0" encoding="utf-8"?>
<ds:datastoreItem xmlns:ds="http://schemas.openxmlformats.org/officeDocument/2006/customXml" ds:itemID="{92A5B089-EC88-4129-90A1-8FB42305221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Countable Procedures 2020-21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Jiaqiu</dc:creator>
  <cp:lastModifiedBy>sarah ajayi</cp:lastModifiedBy>
  <dcterms:created xsi:type="dcterms:W3CDTF">2019-04-18T12:08:34Z</dcterms:created>
  <dcterms:modified xsi:type="dcterms:W3CDTF">2022-06-07T18:34:56Z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