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xmlns:mc="http://schemas.openxmlformats.org/markup-compatibility/2006">
    <mc:Choice Requires="x15">
      <x15ac:absPath xmlns:x15ac="http://schemas.microsoft.com/office/spreadsheetml/2010/11/ac" url="https://d.docs.live.net/6afae7a77369abd0/nicor/nchda/2017_20_NCAP_report/NCHDA Portal Tables^J Charts and Maps/Tables/"/>
    </mc:Choice>
  </mc:AlternateContent>
  <xr:revisionPtr revIDLastSave="20" documentId="11_026DE1E7B113C256D1714E0621C439E9E9EBA9F4" xr6:coauthVersionLast="47" xr6:coauthVersionMax="47" xr10:uidLastSave="{3B6C05A3-E5ED-4BD6-8FA6-D7CFA25527A9}"/>
  <bookViews>
    <workbookView xWindow="-110" yWindow="-110" windowWidth="25180" windowHeight="16400" tabRatio="558" xr2:uid="{00000000-000D-0000-FFFF-FFFF00000000}"/>
  </bookViews>
  <sheets>
    <sheet name="2017_20_countable_procedure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9" i="1" l="1"/>
  <c r="L19" i="1"/>
  <c r="Q19" i="1"/>
  <c r="V19" i="1"/>
  <c r="AA19" i="1"/>
  <c r="AA14" i="1"/>
  <c r="Q14" i="1"/>
  <c r="L14" i="1"/>
  <c r="G14" i="1"/>
  <c r="V25" i="1" l="1"/>
  <c r="AA25" i="1" l="1"/>
  <c r="P14" i="1" l="1"/>
</calcChain>
</file>

<file path=xl/sharedStrings.xml><?xml version="1.0" encoding="utf-8"?>
<sst xmlns="http://schemas.openxmlformats.org/spreadsheetml/2006/main" count="107" uniqueCount="52">
  <si>
    <t>Procedures</t>
  </si>
  <si>
    <t>Unknown</t>
  </si>
  <si>
    <t>Ventricular Assist Device (VAD)</t>
  </si>
  <si>
    <t>Pacemaker procedures</t>
  </si>
  <si>
    <t>Alive at 30-days</t>
  </si>
  <si>
    <t>Dead at 30-days</t>
  </si>
  <si>
    <t>30-day survival</t>
  </si>
  <si>
    <t xml:space="preserve">Hybrid procedures </t>
  </si>
  <si>
    <t>EP ablation and EP diagnostic procedures</t>
  </si>
  <si>
    <t>Diagnostic catheter procedures</t>
  </si>
  <si>
    <t>Interventional catheterisation procedures</t>
  </si>
  <si>
    <t>Surgery undertaken using cardiopulmonary bypass</t>
  </si>
  <si>
    <t>Surgery undertaken without using cardiopulmonary bypass (including surgical EP)</t>
  </si>
  <si>
    <t>Catheter procedure activity</t>
  </si>
  <si>
    <t>Surgical procedure activity</t>
  </si>
  <si>
    <t>Electrophysiological activity (non-surgical)</t>
  </si>
  <si>
    <t>Primary ECMO</t>
  </si>
  <si>
    <t>Implantable Cardioverter Defibrillator (ICD)</t>
  </si>
  <si>
    <t>Total</t>
  </si>
  <si>
    <t>Neonates</t>
  </si>
  <si>
    <t>Infant</t>
  </si>
  <si>
    <t>Child</t>
  </si>
  <si>
    <t>Adult</t>
  </si>
  <si>
    <t>Unallocated</t>
  </si>
  <si>
    <t>no qualifying codes</t>
  </si>
  <si>
    <t>Overall activity allocated (Countable procedure)</t>
  </si>
  <si>
    <t>Unallocated activities</t>
  </si>
  <si>
    <t>All Ages</t>
  </si>
  <si>
    <t>PROCEDURES 2019-20</t>
  </si>
  <si>
    <t>&lt;3</t>
  </si>
  <si>
    <t>*</t>
  </si>
  <si>
    <t>176*</t>
  </si>
  <si>
    <t>8*</t>
  </si>
  <si>
    <t>97.*%</t>
  </si>
  <si>
    <t>402*</t>
  </si>
  <si>
    <t>116*</t>
  </si>
  <si>
    <t>99.*%</t>
  </si>
  <si>
    <t>99.7*%</t>
  </si>
  <si>
    <t>2*</t>
  </si>
  <si>
    <t>95.*%</t>
  </si>
  <si>
    <t>67*</t>
  </si>
  <si>
    <t>7*</t>
  </si>
  <si>
    <t>71.*%</t>
  </si>
  <si>
    <t>55*</t>
  </si>
  <si>
    <t>162*</t>
  </si>
  <si>
    <t>53*</t>
  </si>
  <si>
    <t>98.6*%</t>
  </si>
  <si>
    <t>455*</t>
  </si>
  <si>
    <t>149*</t>
  </si>
  <si>
    <t>ecmo unallocated</t>
  </si>
  <si>
    <r>
      <rPr>
        <b/>
        <sz val="11"/>
        <color rgb="FF000000"/>
        <rFont val="Calibri"/>
        <family val="2"/>
        <scheme val="minor"/>
      </rPr>
      <t>Note:</t>
    </r>
    <r>
      <rPr>
        <sz val="11"/>
        <color theme="1"/>
        <rFont val="Calibri"/>
        <family val="2"/>
        <scheme val="minor"/>
      </rPr>
      <t xml:space="preserve"> Activity numbers are those procedures agreed by NHS England to be 'countable' towards individual operator activity. Primary Extracorporeal Membranous Oxygenation (ECMO), Ventricular Assist Devices (VAD), lung transplants and surgical electrophysiological (EP) procedures are counted as surgical activity for these calculations. Hybrid procedures are those with a combination of surgical and transluminal catheter interventions undertaken at the same time in the operating theatre. Primary ECMO procedures and when this procedure is undertaken in isolation and not as a support operation after another congenital heart procedure (these are considered post-procedural complications). </t>
    </r>
  </si>
  <si>
    <r>
      <rPr>
        <b/>
        <sz val="11"/>
        <color theme="1"/>
        <rFont val="Calibri"/>
        <family val="2"/>
        <scheme val="minor"/>
      </rPr>
      <t>N.B.</t>
    </r>
    <r>
      <rPr>
        <sz val="11"/>
        <color theme="1"/>
        <rFont val="Calibri"/>
        <family val="2"/>
        <scheme val="minor"/>
      </rPr>
      <t xml:space="preserve"> Data are suppressed where case numbers are less than three and secondary suppression has been applied where applicable to ensure anonymity of the patient data included in reporting. An * represents a digit between 0 and 9. For example, 20* could be read as an integer between 200 and 209. Percentages have been adjusted accordingly. This process was conducted for data protection reasons, to ensure anonymity of the patient data included in reporting.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</si>
</sst>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b/>
      <sz val="11"/>
      <color rgb="FF000000"/>
      <name val="Calibri"/>
      <family val="2"/>
      <scheme val="minor"/>
    </font>
    <font>
      <strike/>
      <sz val="11"/>
      <color rgb="FF000000"/>
      <name val="Calibri"/>
      <family val="2"/>
    </font>
    <font>
      <b/>
      <sz val="11"/>
      <color rgb="FF000000"/>
      <name val="Calibri"/>
      <family val="2"/>
    </font>
    <font>
      <b/>
      <sz val="16"/>
      <color rgb="FFFFFFFF"/>
      <name val="Calibri"/>
      <family val="2"/>
    </font>
    <font>
      <b/>
      <sz val="14"/>
      <color rgb="FF000000"/>
      <name val="Calibri"/>
      <family val="2"/>
    </font>
    <font>
      <b/>
      <sz val="12"/>
      <color rgb="FF000000"/>
      <name val="Calibri"/>
      <family val="2"/>
    </font>
    <font>
      <b/>
      <sz val="12"/>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00FF"/>
      </patternFill>
    </fill>
    <fill>
      <patternFill patternType="solid">
        <fgColor theme="2" tint="-9.9978637043366805E-2"/>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cellStyleXfs>
  <cellXfs count="35">
    <xf numFmtId="0" fontId="0" fillId="0" borderId="0" xfId="0"/>
    <xf numFmtId="0" fontId="0" fillId="34" borderId="10" xfId="0" applyFill="1" applyBorder="1" applyAlignment="1">
      <alignment horizontal="left"/>
    </xf>
    <xf numFmtId="0" fontId="21" fillId="34" borderId="10" xfId="0" applyFont="1" applyFill="1" applyBorder="1" applyAlignment="1">
      <alignment horizontal="center" vertical="center"/>
    </xf>
    <xf numFmtId="0" fontId="21" fillId="34" borderId="10" xfId="0" applyFont="1" applyFill="1" applyBorder="1" applyAlignment="1">
      <alignment horizontal="center" vertical="center" wrapText="1"/>
    </xf>
    <xf numFmtId="0" fontId="18" fillId="34" borderId="10" xfId="0" applyFont="1" applyFill="1" applyBorder="1" applyAlignment="1">
      <alignment horizontal="center" vertical="center"/>
    </xf>
    <xf numFmtId="10" fontId="18" fillId="34" borderId="10" xfId="42" applyNumberFormat="1" applyFont="1" applyFill="1" applyBorder="1" applyAlignment="1">
      <alignment horizontal="center" vertical="center"/>
    </xf>
    <xf numFmtId="0" fontId="20" fillId="34" borderId="10" xfId="0" applyFont="1" applyFill="1" applyBorder="1" applyAlignment="1">
      <alignment horizontal="center" vertical="center"/>
    </xf>
    <xf numFmtId="10" fontId="20" fillId="34" borderId="10" xfId="42" applyNumberFormat="1" applyFont="1" applyFill="1" applyBorder="1" applyAlignment="1">
      <alignment horizontal="center" vertical="center"/>
    </xf>
    <xf numFmtId="10" fontId="21" fillId="34" borderId="10" xfId="42" applyNumberFormat="1" applyFont="1" applyFill="1" applyBorder="1" applyAlignment="1">
      <alignment horizontal="center" vertical="center"/>
    </xf>
    <xf numFmtId="0" fontId="18" fillId="34" borderId="10" xfId="0" applyFont="1" applyFill="1" applyBorder="1" applyAlignment="1">
      <alignment horizontal="left" vertical="center"/>
    </xf>
    <xf numFmtId="0" fontId="23" fillId="34" borderId="10" xfId="0" applyFont="1" applyFill="1" applyBorder="1" applyAlignment="1">
      <alignment vertical="center"/>
    </xf>
    <xf numFmtId="0" fontId="21" fillId="34" borderId="10" xfId="0" applyFont="1" applyFill="1" applyBorder="1" applyAlignment="1">
      <alignment horizontal="center" vertical="center"/>
    </xf>
    <xf numFmtId="0" fontId="21" fillId="34" borderId="10" xfId="0" applyFont="1" applyFill="1" applyBorder="1" applyAlignment="1">
      <alignment horizontal="center" vertical="center"/>
    </xf>
    <xf numFmtId="0" fontId="0" fillId="34" borderId="10" xfId="0" applyFill="1" applyBorder="1" applyAlignment="1">
      <alignment horizontal="center"/>
    </xf>
    <xf numFmtId="0" fontId="21" fillId="34" borderId="10" xfId="0" applyFont="1" applyFill="1" applyBorder="1" applyAlignment="1">
      <alignment horizontal="center" vertical="center"/>
    </xf>
    <xf numFmtId="0" fontId="0" fillId="35" borderId="0" xfId="0" applyFill="1"/>
    <xf numFmtId="10" fontId="0" fillId="34" borderId="10" xfId="0" applyNumberFormat="1" applyFill="1" applyBorder="1" applyAlignment="1">
      <alignment horizontal="center"/>
    </xf>
    <xf numFmtId="0" fontId="25" fillId="34" borderId="10" xfId="0" applyFont="1" applyFill="1" applyBorder="1" applyAlignment="1">
      <alignment horizontal="left"/>
    </xf>
    <xf numFmtId="0" fontId="0" fillId="0" borderId="13" xfId="0" applyBorder="1" applyAlignment="1">
      <alignment vertical="top" wrapText="1"/>
    </xf>
    <xf numFmtId="0" fontId="0" fillId="0" borderId="0" xfId="0" applyBorder="1" applyAlignment="1">
      <alignment vertical="top" wrapText="1"/>
    </xf>
    <xf numFmtId="0" fontId="23" fillId="34" borderId="10" xfId="0" applyFont="1" applyFill="1" applyBorder="1" applyAlignment="1">
      <alignment horizontal="left" vertical="center"/>
    </xf>
    <xf numFmtId="0" fontId="18" fillId="34" borderId="10" xfId="0" applyFont="1" applyFill="1" applyBorder="1" applyAlignment="1">
      <alignment horizontal="left" vertical="center" wrapText="1"/>
    </xf>
    <xf numFmtId="0" fontId="22" fillId="33" borderId="0" xfId="0" applyFont="1" applyFill="1" applyBorder="1" applyAlignment="1">
      <alignment horizontal="center" vertical="center"/>
    </xf>
    <xf numFmtId="0" fontId="22" fillId="33" borderId="12" xfId="0" applyFont="1" applyFill="1" applyBorder="1" applyAlignment="1">
      <alignment horizontal="center" vertical="center"/>
    </xf>
    <xf numFmtId="0" fontId="0" fillId="34" borderId="10" xfId="0" applyFill="1" applyBorder="1" applyAlignment="1">
      <alignment horizontal="center"/>
    </xf>
    <xf numFmtId="0" fontId="25" fillId="34" borderId="10" xfId="0" applyFont="1" applyFill="1" applyBorder="1" applyAlignment="1">
      <alignment horizontal="left" vertical="center" wrapText="1"/>
    </xf>
    <xf numFmtId="0" fontId="24" fillId="34" borderId="10" xfId="0" applyFont="1" applyFill="1" applyBorder="1" applyAlignment="1">
      <alignment horizontal="left" vertical="center"/>
    </xf>
    <xf numFmtId="0" fontId="22" fillId="33" borderId="11" xfId="0" applyFont="1" applyFill="1" applyBorder="1" applyAlignment="1">
      <alignment horizontal="center" vertical="center"/>
    </xf>
    <xf numFmtId="0" fontId="18" fillId="34" borderId="10" xfId="0" applyFont="1" applyFill="1" applyBorder="1" applyAlignment="1">
      <alignment horizontal="left" vertical="center"/>
    </xf>
    <xf numFmtId="0" fontId="21" fillId="34" borderId="10" xfId="0" applyFont="1" applyFill="1" applyBorder="1" applyAlignment="1">
      <alignment horizontal="left" vertical="center"/>
    </xf>
    <xf numFmtId="0" fontId="0" fillId="34" borderId="10" xfId="0" applyFill="1" applyBorder="1" applyAlignment="1">
      <alignment horizontal="left"/>
    </xf>
    <xf numFmtId="0" fontId="0" fillId="0" borderId="13" xfId="0" applyFont="1" applyBorder="1" applyAlignment="1">
      <alignment horizontal="left" vertical="top" wrapText="1"/>
    </xf>
    <xf numFmtId="0" fontId="0" fillId="0" borderId="0" xfId="0" applyFont="1" applyBorder="1" applyAlignment="1">
      <alignment horizontal="left" vertical="top" wrapText="1"/>
    </xf>
    <xf numFmtId="0" fontId="0" fillId="0" borderId="13" xfId="0" applyFont="1" applyBorder="1" applyAlignment="1">
      <alignment vertical="top" wrapText="1"/>
    </xf>
    <xf numFmtId="0" fontId="0" fillId="0" borderId="0" xfId="0" applyFont="1" applyBorder="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2B30E9"/>
      <color rgb="FF0033CC"/>
      <color rgb="FF161B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2"/>
  <sheetViews>
    <sheetView tabSelected="1" zoomScaleNormal="100" workbookViewId="0">
      <selection activeCell="D30" sqref="D30"/>
    </sheetView>
  </sheetViews>
  <sheetFormatPr defaultColWidth="14.7265625" defaultRowHeight="14.5" x14ac:dyDescent="0.35"/>
  <cols>
    <col min="1" max="1" width="52.81640625" customWidth="1"/>
    <col min="2" max="2" width="31.81640625" customWidth="1"/>
    <col min="4" max="4" width="16.453125" customWidth="1"/>
    <col min="23" max="23" width="14.7265625" style="15"/>
  </cols>
  <sheetData>
    <row r="1" spans="1:27" ht="35.25" customHeight="1" x14ac:dyDescent="0.35">
      <c r="A1" s="22" t="s">
        <v>28</v>
      </c>
      <c r="B1" s="23"/>
      <c r="C1" s="27" t="s">
        <v>27</v>
      </c>
      <c r="D1" s="27"/>
      <c r="E1" s="27"/>
      <c r="F1" s="27"/>
      <c r="G1" s="27"/>
      <c r="H1" s="27" t="s">
        <v>19</v>
      </c>
      <c r="I1" s="27"/>
      <c r="J1" s="27"/>
      <c r="K1" s="27"/>
      <c r="L1" s="27"/>
      <c r="M1" s="27" t="s">
        <v>20</v>
      </c>
      <c r="N1" s="27"/>
      <c r="O1" s="27"/>
      <c r="P1" s="27"/>
      <c r="Q1" s="27"/>
      <c r="R1" s="27" t="s">
        <v>21</v>
      </c>
      <c r="S1" s="27"/>
      <c r="T1" s="27"/>
      <c r="U1" s="27"/>
      <c r="V1" s="27"/>
      <c r="W1" s="27" t="s">
        <v>22</v>
      </c>
      <c r="X1" s="27"/>
      <c r="Y1" s="27"/>
      <c r="Z1" s="27"/>
      <c r="AA1" s="27"/>
    </row>
    <row r="2" spans="1:27" x14ac:dyDescent="0.35">
      <c r="A2" s="24"/>
      <c r="B2" s="24"/>
      <c r="C2" s="2" t="s">
        <v>0</v>
      </c>
      <c r="D2" s="3" t="s">
        <v>4</v>
      </c>
      <c r="E2" s="2" t="s">
        <v>5</v>
      </c>
      <c r="F2" s="2" t="s">
        <v>1</v>
      </c>
      <c r="G2" s="2" t="s">
        <v>6</v>
      </c>
      <c r="H2" s="2" t="s">
        <v>0</v>
      </c>
      <c r="I2" s="3" t="s">
        <v>4</v>
      </c>
      <c r="J2" s="2" t="s">
        <v>5</v>
      </c>
      <c r="K2" s="2" t="s">
        <v>1</v>
      </c>
      <c r="L2" s="2" t="s">
        <v>6</v>
      </c>
      <c r="M2" s="2" t="s">
        <v>0</v>
      </c>
      <c r="N2" s="3" t="s">
        <v>4</v>
      </c>
      <c r="O2" s="2" t="s">
        <v>5</v>
      </c>
      <c r="P2" s="2" t="s">
        <v>1</v>
      </c>
      <c r="Q2" s="2" t="s">
        <v>6</v>
      </c>
      <c r="R2" s="2" t="s">
        <v>0</v>
      </c>
      <c r="S2" s="3" t="s">
        <v>4</v>
      </c>
      <c r="T2" s="2" t="s">
        <v>5</v>
      </c>
      <c r="U2" s="2" t="s">
        <v>1</v>
      </c>
      <c r="V2" s="2" t="s">
        <v>6</v>
      </c>
      <c r="W2" s="12" t="s">
        <v>0</v>
      </c>
      <c r="X2" s="3" t="s">
        <v>4</v>
      </c>
      <c r="Y2" s="2" t="s">
        <v>5</v>
      </c>
      <c r="Z2" s="2" t="s">
        <v>1</v>
      </c>
      <c r="AA2" s="2" t="s">
        <v>6</v>
      </c>
    </row>
    <row r="3" spans="1:27" ht="15.5" x14ac:dyDescent="0.35">
      <c r="A3" s="26" t="s">
        <v>25</v>
      </c>
      <c r="B3" s="26"/>
      <c r="C3" s="13">
        <v>12393</v>
      </c>
      <c r="D3" s="13">
        <v>12157</v>
      </c>
      <c r="E3" s="13">
        <v>227</v>
      </c>
      <c r="F3" s="13">
        <v>9</v>
      </c>
      <c r="G3" s="16">
        <v>0.98099999999999998</v>
      </c>
      <c r="H3" s="13">
        <v>1140</v>
      </c>
      <c r="I3" s="13">
        <v>1040</v>
      </c>
      <c r="J3" s="13">
        <v>100</v>
      </c>
      <c r="K3" s="13">
        <v>0</v>
      </c>
      <c r="L3" s="16">
        <v>0.91200000000000003</v>
      </c>
      <c r="M3" s="13">
        <v>2565</v>
      </c>
      <c r="N3" s="13">
        <v>2499</v>
      </c>
      <c r="O3" s="13">
        <v>66</v>
      </c>
      <c r="P3" s="13">
        <v>0</v>
      </c>
      <c r="Q3" s="16">
        <v>0.97399999999999998</v>
      </c>
      <c r="R3" s="13">
        <v>4581</v>
      </c>
      <c r="S3" s="13" t="s">
        <v>47</v>
      </c>
      <c r="T3" s="13">
        <v>30</v>
      </c>
      <c r="U3" s="13" t="s">
        <v>29</v>
      </c>
      <c r="V3" s="16" t="s">
        <v>36</v>
      </c>
      <c r="W3" s="13">
        <v>4107</v>
      </c>
      <c r="X3" s="13">
        <v>4068</v>
      </c>
      <c r="Y3" s="13">
        <v>31</v>
      </c>
      <c r="Z3" s="13">
        <v>8</v>
      </c>
      <c r="AA3" s="16">
        <v>0.99099999999999999</v>
      </c>
    </row>
    <row r="4" spans="1:27" ht="15.5" x14ac:dyDescent="0.35">
      <c r="A4" s="25" t="s">
        <v>26</v>
      </c>
      <c r="B4" s="17" t="s">
        <v>23</v>
      </c>
      <c r="C4" s="13">
        <v>84</v>
      </c>
      <c r="D4" s="13" t="s">
        <v>32</v>
      </c>
      <c r="E4" s="13" t="s">
        <v>29</v>
      </c>
      <c r="F4" s="13">
        <v>0</v>
      </c>
      <c r="G4" s="16" t="s">
        <v>33</v>
      </c>
      <c r="H4" s="13" t="s">
        <v>29</v>
      </c>
      <c r="I4" s="13" t="s">
        <v>29</v>
      </c>
      <c r="J4" s="13">
        <v>0</v>
      </c>
      <c r="K4" s="13">
        <v>0</v>
      </c>
      <c r="L4" s="16">
        <v>1</v>
      </c>
      <c r="M4" s="13" t="s">
        <v>29</v>
      </c>
      <c r="N4" s="13" t="s">
        <v>29</v>
      </c>
      <c r="O4" s="13">
        <v>0</v>
      </c>
      <c r="P4" s="13">
        <v>0</v>
      </c>
      <c r="Q4" s="16">
        <v>1</v>
      </c>
      <c r="R4" s="13">
        <v>6</v>
      </c>
      <c r="S4" s="13">
        <v>6</v>
      </c>
      <c r="T4" s="13">
        <v>0</v>
      </c>
      <c r="U4" s="13">
        <v>0</v>
      </c>
      <c r="V4" s="16">
        <v>1</v>
      </c>
      <c r="W4" s="13">
        <v>76</v>
      </c>
      <c r="X4" s="13" t="s">
        <v>41</v>
      </c>
      <c r="Y4" s="13" t="s">
        <v>29</v>
      </c>
      <c r="Z4" s="13">
        <v>0</v>
      </c>
      <c r="AA4" s="16" t="s">
        <v>33</v>
      </c>
    </row>
    <row r="5" spans="1:27" ht="15.5" x14ac:dyDescent="0.35">
      <c r="A5" s="25"/>
      <c r="B5" s="17" t="s">
        <v>49</v>
      </c>
      <c r="C5" s="13">
        <v>63</v>
      </c>
      <c r="D5" s="13">
        <v>39</v>
      </c>
      <c r="E5" s="13">
        <v>24</v>
      </c>
      <c r="F5" s="13">
        <v>0</v>
      </c>
      <c r="G5" s="16">
        <v>0.61899999999999999</v>
      </c>
      <c r="H5" s="13">
        <v>20</v>
      </c>
      <c r="I5" s="13">
        <v>9</v>
      </c>
      <c r="J5" s="13">
        <v>11</v>
      </c>
      <c r="K5" s="13">
        <v>0</v>
      </c>
      <c r="L5" s="16">
        <v>0.45</v>
      </c>
      <c r="M5" s="13">
        <v>23</v>
      </c>
      <c r="N5" s="13">
        <v>15</v>
      </c>
      <c r="O5" s="13">
        <v>8</v>
      </c>
      <c r="P5" s="13">
        <v>0</v>
      </c>
      <c r="Q5" s="16">
        <v>0.65200000000000002</v>
      </c>
      <c r="R5" s="13">
        <v>13</v>
      </c>
      <c r="S5" s="13">
        <v>10</v>
      </c>
      <c r="T5" s="13">
        <v>3</v>
      </c>
      <c r="U5" s="13">
        <v>0</v>
      </c>
      <c r="V5" s="16">
        <v>0.76900000000000002</v>
      </c>
      <c r="W5" s="13">
        <v>7</v>
      </c>
      <c r="X5" s="13" t="s">
        <v>30</v>
      </c>
      <c r="Y5" s="13" t="s">
        <v>29</v>
      </c>
      <c r="Z5" s="13">
        <v>0</v>
      </c>
      <c r="AA5" s="16" t="s">
        <v>42</v>
      </c>
    </row>
    <row r="6" spans="1:27" ht="15.5" x14ac:dyDescent="0.35">
      <c r="A6" s="25"/>
      <c r="B6" s="17" t="s">
        <v>24</v>
      </c>
      <c r="C6" s="13">
        <v>737</v>
      </c>
      <c r="D6" s="13">
        <v>695</v>
      </c>
      <c r="E6" s="13">
        <v>42</v>
      </c>
      <c r="F6" s="13">
        <v>0</v>
      </c>
      <c r="G6" s="16">
        <v>0.94299999999999995</v>
      </c>
      <c r="H6" s="13">
        <v>120</v>
      </c>
      <c r="I6" s="13">
        <v>105</v>
      </c>
      <c r="J6" s="13">
        <v>15</v>
      </c>
      <c r="K6" s="13">
        <v>0</v>
      </c>
      <c r="L6" s="16">
        <v>0.875</v>
      </c>
      <c r="M6" s="13">
        <v>144</v>
      </c>
      <c r="N6" s="13">
        <v>129</v>
      </c>
      <c r="O6" s="13">
        <v>15</v>
      </c>
      <c r="P6" s="13">
        <v>0</v>
      </c>
      <c r="Q6" s="16">
        <v>0.89600000000000002</v>
      </c>
      <c r="R6" s="13">
        <v>316</v>
      </c>
      <c r="S6" s="13">
        <v>307</v>
      </c>
      <c r="T6" s="13">
        <v>9</v>
      </c>
      <c r="U6" s="13">
        <v>0</v>
      </c>
      <c r="V6" s="16">
        <v>0.97199999999999998</v>
      </c>
      <c r="W6" s="13">
        <v>157</v>
      </c>
      <c r="X6" s="13">
        <v>154</v>
      </c>
      <c r="Y6" s="13">
        <v>3</v>
      </c>
      <c r="Z6" s="13">
        <v>0</v>
      </c>
      <c r="AA6" s="16">
        <v>0.98099999999999998</v>
      </c>
    </row>
    <row r="7" spans="1:27" x14ac:dyDescent="0.35">
      <c r="A7" s="24"/>
      <c r="B7" s="24"/>
      <c r="C7" s="4"/>
      <c r="D7" s="4"/>
      <c r="E7" s="4"/>
      <c r="F7" s="4"/>
      <c r="G7" s="5"/>
      <c r="H7" s="4"/>
      <c r="I7" s="4"/>
      <c r="J7" s="4"/>
      <c r="K7" s="4"/>
      <c r="L7" s="5"/>
      <c r="M7" s="4"/>
      <c r="N7" s="4"/>
      <c r="O7" s="4"/>
      <c r="P7" s="4"/>
      <c r="Q7" s="5"/>
      <c r="R7" s="4"/>
      <c r="S7" s="4"/>
      <c r="T7" s="4"/>
      <c r="U7" s="4"/>
      <c r="V7" s="5"/>
      <c r="W7" s="4"/>
      <c r="X7" s="4"/>
      <c r="Y7" s="4"/>
      <c r="Z7" s="4"/>
      <c r="AA7" s="5"/>
    </row>
    <row r="8" spans="1:27" ht="14.5" customHeight="1" x14ac:dyDescent="0.35">
      <c r="A8" s="20" t="s">
        <v>14</v>
      </c>
      <c r="B8" s="20"/>
      <c r="C8" s="6"/>
      <c r="D8" s="6"/>
      <c r="E8" s="6"/>
      <c r="F8" s="6"/>
      <c r="G8" s="7"/>
      <c r="H8" s="6"/>
      <c r="I8" s="6"/>
      <c r="J8" s="6"/>
      <c r="K8" s="6"/>
      <c r="L8" s="7"/>
      <c r="M8" s="6"/>
      <c r="N8" s="6"/>
      <c r="O8" s="6"/>
      <c r="P8" s="6"/>
      <c r="Q8" s="7"/>
      <c r="R8" s="6"/>
      <c r="S8" s="6"/>
      <c r="T8" s="6"/>
      <c r="U8" s="6"/>
      <c r="V8" s="7"/>
      <c r="W8" s="6"/>
      <c r="X8" s="6"/>
      <c r="Y8" s="6"/>
      <c r="Z8" s="6"/>
      <c r="AA8" s="7"/>
    </row>
    <row r="9" spans="1:27" x14ac:dyDescent="0.35">
      <c r="A9" s="21" t="s">
        <v>11</v>
      </c>
      <c r="B9" s="21"/>
      <c r="C9" s="13">
        <v>4106</v>
      </c>
      <c r="D9" s="13" t="s">
        <v>34</v>
      </c>
      <c r="E9" s="13">
        <v>85</v>
      </c>
      <c r="F9" s="13" t="s">
        <v>29</v>
      </c>
      <c r="G9" s="16" t="s">
        <v>33</v>
      </c>
      <c r="H9" s="13">
        <v>519</v>
      </c>
      <c r="I9" s="13">
        <v>484</v>
      </c>
      <c r="J9" s="13">
        <v>35</v>
      </c>
      <c r="K9" s="13">
        <v>0</v>
      </c>
      <c r="L9" s="16">
        <v>0.93300000000000005</v>
      </c>
      <c r="M9" s="13">
        <v>1220</v>
      </c>
      <c r="N9" s="13">
        <v>1198</v>
      </c>
      <c r="O9" s="13">
        <v>22</v>
      </c>
      <c r="P9" s="13">
        <v>0</v>
      </c>
      <c r="Q9" s="16">
        <v>0.98199999999999998</v>
      </c>
      <c r="R9" s="13">
        <v>1341</v>
      </c>
      <c r="S9" s="13">
        <v>1325</v>
      </c>
      <c r="T9" s="13">
        <v>15</v>
      </c>
      <c r="U9" s="13" t="s">
        <v>29</v>
      </c>
      <c r="V9" s="16">
        <v>0.98799999999999999</v>
      </c>
      <c r="W9" s="13">
        <v>1026</v>
      </c>
      <c r="X9" s="13">
        <v>1013</v>
      </c>
      <c r="Y9" s="13">
        <v>13</v>
      </c>
      <c r="Z9" s="13">
        <v>0</v>
      </c>
      <c r="AA9" s="16">
        <v>0.98699999999999999</v>
      </c>
    </row>
    <row r="10" spans="1:27" ht="18.649999999999999" customHeight="1" x14ac:dyDescent="0.35">
      <c r="A10" s="21" t="s">
        <v>12</v>
      </c>
      <c r="B10" s="21"/>
      <c r="C10" s="13">
        <v>955</v>
      </c>
      <c r="D10" s="13">
        <v>918</v>
      </c>
      <c r="E10" s="13">
        <v>37</v>
      </c>
      <c r="F10" s="13">
        <v>0</v>
      </c>
      <c r="G10" s="16">
        <v>0.96099999999999997</v>
      </c>
      <c r="H10" s="13">
        <v>235</v>
      </c>
      <c r="I10" s="13">
        <v>210</v>
      </c>
      <c r="J10" s="13">
        <v>25</v>
      </c>
      <c r="K10" s="13">
        <v>0</v>
      </c>
      <c r="L10" s="16">
        <v>0.89400000000000002</v>
      </c>
      <c r="M10" s="13">
        <v>409</v>
      </c>
      <c r="N10" s="13">
        <v>397</v>
      </c>
      <c r="O10" s="13">
        <v>12</v>
      </c>
      <c r="P10" s="13">
        <v>0</v>
      </c>
      <c r="Q10" s="16">
        <v>0.97099999999999997</v>
      </c>
      <c r="R10" s="13">
        <v>232</v>
      </c>
      <c r="S10" s="13">
        <v>232</v>
      </c>
      <c r="T10" s="13">
        <v>0</v>
      </c>
      <c r="U10" s="13">
        <v>0</v>
      </c>
      <c r="V10" s="16">
        <v>1</v>
      </c>
      <c r="W10" s="13">
        <v>79</v>
      </c>
      <c r="X10" s="13">
        <v>79</v>
      </c>
      <c r="Y10" s="13">
        <v>0</v>
      </c>
      <c r="Z10" s="13">
        <v>0</v>
      </c>
      <c r="AA10" s="16">
        <v>1</v>
      </c>
    </row>
    <row r="11" spans="1:27" x14ac:dyDescent="0.35">
      <c r="A11" s="28" t="s">
        <v>7</v>
      </c>
      <c r="B11" s="28"/>
      <c r="C11" s="13">
        <v>84</v>
      </c>
      <c r="D11" s="13">
        <v>79</v>
      </c>
      <c r="E11" s="13">
        <v>5</v>
      </c>
      <c r="F11" s="13">
        <v>0</v>
      </c>
      <c r="G11" s="16">
        <v>0.94</v>
      </c>
      <c r="H11" s="13">
        <v>24</v>
      </c>
      <c r="I11" s="13">
        <v>20</v>
      </c>
      <c r="J11" s="13">
        <v>4</v>
      </c>
      <c r="K11" s="13">
        <v>0</v>
      </c>
      <c r="L11" s="16">
        <v>0.83299999999999996</v>
      </c>
      <c r="M11" s="13">
        <v>24</v>
      </c>
      <c r="N11" s="13" t="s">
        <v>38</v>
      </c>
      <c r="O11" s="13" t="s">
        <v>29</v>
      </c>
      <c r="P11" s="13">
        <v>0</v>
      </c>
      <c r="Q11" s="16" t="s">
        <v>39</v>
      </c>
      <c r="R11" s="13">
        <v>30</v>
      </c>
      <c r="S11" s="13">
        <v>30</v>
      </c>
      <c r="T11" s="13">
        <v>0</v>
      </c>
      <c r="U11" s="13">
        <v>0</v>
      </c>
      <c r="V11" s="16">
        <v>1</v>
      </c>
      <c r="W11" s="13">
        <v>6</v>
      </c>
      <c r="X11" s="13">
        <v>6</v>
      </c>
      <c r="Y11" s="13">
        <v>0</v>
      </c>
      <c r="Z11" s="13">
        <v>0</v>
      </c>
      <c r="AA11" s="16">
        <v>1</v>
      </c>
    </row>
    <row r="12" spans="1:27" x14ac:dyDescent="0.35">
      <c r="A12" s="28" t="s">
        <v>16</v>
      </c>
      <c r="B12" s="28"/>
      <c r="C12" s="13">
        <v>67</v>
      </c>
      <c r="D12" s="13">
        <v>51</v>
      </c>
      <c r="E12" s="13">
        <v>16</v>
      </c>
      <c r="F12" s="13">
        <v>0</v>
      </c>
      <c r="G12" s="16">
        <v>0.76100000000000001</v>
      </c>
      <c r="H12" s="13">
        <v>27</v>
      </c>
      <c r="I12" s="13">
        <v>20</v>
      </c>
      <c r="J12" s="13">
        <v>7</v>
      </c>
      <c r="K12" s="13">
        <v>0</v>
      </c>
      <c r="L12" s="16">
        <v>0.74099999999999999</v>
      </c>
      <c r="M12" s="13">
        <v>15</v>
      </c>
      <c r="N12" s="13">
        <v>12</v>
      </c>
      <c r="O12" s="13">
        <v>3</v>
      </c>
      <c r="P12" s="13">
        <v>0</v>
      </c>
      <c r="Q12" s="16">
        <v>0.8</v>
      </c>
      <c r="R12" s="13">
        <v>23</v>
      </c>
      <c r="S12" s="13">
        <v>17</v>
      </c>
      <c r="T12" s="13">
        <v>6</v>
      </c>
      <c r="U12" s="13">
        <v>0</v>
      </c>
      <c r="V12" s="16">
        <v>0.73899999999999999</v>
      </c>
      <c r="W12" s="13" t="s">
        <v>29</v>
      </c>
      <c r="X12" s="13" t="s">
        <v>29</v>
      </c>
      <c r="Y12" s="13">
        <v>0</v>
      </c>
      <c r="Z12" s="13">
        <v>0</v>
      </c>
      <c r="AA12" s="16">
        <v>1</v>
      </c>
    </row>
    <row r="13" spans="1:27" x14ac:dyDescent="0.35">
      <c r="A13" s="28" t="s">
        <v>2</v>
      </c>
      <c r="B13" s="28"/>
      <c r="C13" s="13">
        <v>20</v>
      </c>
      <c r="D13" s="13">
        <v>20</v>
      </c>
      <c r="E13" s="13">
        <v>0</v>
      </c>
      <c r="F13" s="13">
        <v>0</v>
      </c>
      <c r="G13" s="16">
        <v>1</v>
      </c>
      <c r="H13" s="13">
        <v>0</v>
      </c>
      <c r="I13" s="13">
        <v>0</v>
      </c>
      <c r="J13" s="13">
        <v>0</v>
      </c>
      <c r="K13" s="13">
        <v>0</v>
      </c>
      <c r="L13" s="13"/>
      <c r="M13" s="13" t="s">
        <v>29</v>
      </c>
      <c r="N13" s="13" t="s">
        <v>29</v>
      </c>
      <c r="O13" s="13">
        <v>0</v>
      </c>
      <c r="P13" s="13">
        <v>0</v>
      </c>
      <c r="Q13" s="16">
        <v>1</v>
      </c>
      <c r="R13" s="13">
        <v>18</v>
      </c>
      <c r="S13" s="13">
        <v>18</v>
      </c>
      <c r="T13" s="13">
        <v>0</v>
      </c>
      <c r="U13" s="13">
        <v>0</v>
      </c>
      <c r="V13" s="16">
        <v>1</v>
      </c>
      <c r="W13" s="13" t="s">
        <v>29</v>
      </c>
      <c r="X13" s="13" t="s">
        <v>29</v>
      </c>
      <c r="Y13" s="13">
        <v>0</v>
      </c>
      <c r="Z13" s="13">
        <v>0</v>
      </c>
      <c r="AA13" s="16">
        <v>1</v>
      </c>
    </row>
    <row r="14" spans="1:27" x14ac:dyDescent="0.35">
      <c r="A14" s="29" t="s">
        <v>18</v>
      </c>
      <c r="B14" s="29"/>
      <c r="C14" s="2">
        <v>5232</v>
      </c>
      <c r="D14" s="2">
        <v>5088</v>
      </c>
      <c r="E14" s="2">
        <v>143</v>
      </c>
      <c r="F14" s="2">
        <v>0</v>
      </c>
      <c r="G14" s="8">
        <f>D14/C14</f>
        <v>0.97247706422018354</v>
      </c>
      <c r="H14" s="2">
        <v>805</v>
      </c>
      <c r="I14" s="2">
        <v>734</v>
      </c>
      <c r="J14" s="2">
        <v>71</v>
      </c>
      <c r="K14" s="2">
        <v>0</v>
      </c>
      <c r="L14" s="8">
        <f>I14/H14</f>
        <v>0.91180124223602488</v>
      </c>
      <c r="M14" s="2">
        <v>961</v>
      </c>
      <c r="N14" s="2">
        <v>944</v>
      </c>
      <c r="O14" s="2">
        <v>17</v>
      </c>
      <c r="P14" s="2">
        <f>SUM(P9:P13)</f>
        <v>0</v>
      </c>
      <c r="Q14" s="5">
        <f>N14/M14</f>
        <v>0.98231009365244537</v>
      </c>
      <c r="R14" s="2">
        <v>1644</v>
      </c>
      <c r="S14" s="11" t="s">
        <v>44</v>
      </c>
      <c r="T14" s="11">
        <v>21</v>
      </c>
      <c r="U14" s="11" t="s">
        <v>29</v>
      </c>
      <c r="V14" s="5" t="s">
        <v>46</v>
      </c>
      <c r="W14" s="12">
        <v>1114</v>
      </c>
      <c r="X14" s="11">
        <v>1101</v>
      </c>
      <c r="Y14" s="11">
        <v>13</v>
      </c>
      <c r="Z14" s="11">
        <v>0</v>
      </c>
      <c r="AA14" s="5">
        <f>X14/W14</f>
        <v>0.98833034111310591</v>
      </c>
    </row>
    <row r="15" spans="1:27" x14ac:dyDescent="0.35">
      <c r="A15" s="30"/>
      <c r="B15" s="30"/>
      <c r="C15" s="4"/>
      <c r="D15" s="4"/>
      <c r="E15" s="4"/>
      <c r="F15" s="4"/>
      <c r="G15" s="5"/>
      <c r="H15" s="4"/>
      <c r="I15" s="4"/>
      <c r="J15" s="4"/>
      <c r="K15" s="4"/>
      <c r="L15" s="5"/>
      <c r="M15" s="4"/>
      <c r="N15" s="4"/>
      <c r="O15" s="4"/>
      <c r="P15" s="4"/>
      <c r="Q15" s="5"/>
      <c r="R15" s="4"/>
      <c r="S15" s="4"/>
      <c r="T15" s="4"/>
      <c r="U15" s="4"/>
      <c r="V15" s="5"/>
      <c r="W15" s="4"/>
      <c r="X15" s="4"/>
      <c r="Y15" s="4"/>
      <c r="Z15" s="4"/>
      <c r="AA15" s="5"/>
    </row>
    <row r="16" spans="1:27" ht="14.5" customHeight="1" x14ac:dyDescent="0.35">
      <c r="A16" s="20" t="s">
        <v>13</v>
      </c>
      <c r="B16" s="20"/>
      <c r="C16" s="4"/>
      <c r="D16" s="4"/>
      <c r="E16" s="4"/>
      <c r="F16" s="4"/>
      <c r="G16" s="5"/>
      <c r="H16" s="4"/>
      <c r="I16" s="4"/>
      <c r="J16" s="4"/>
      <c r="K16" s="4"/>
      <c r="L16" s="5"/>
      <c r="M16" s="4"/>
      <c r="N16" s="4"/>
      <c r="O16" s="4"/>
      <c r="P16" s="4"/>
      <c r="Q16" s="5"/>
      <c r="R16" s="4"/>
      <c r="S16" s="4"/>
      <c r="T16" s="4"/>
      <c r="U16" s="4"/>
      <c r="V16" s="5"/>
      <c r="W16" s="4"/>
      <c r="X16" s="4"/>
      <c r="Y16" s="4"/>
      <c r="Z16" s="4"/>
      <c r="AA16" s="5"/>
    </row>
    <row r="17" spans="1:27" x14ac:dyDescent="0.35">
      <c r="A17" s="28" t="s">
        <v>10</v>
      </c>
      <c r="B17" s="28"/>
      <c r="C17" s="13">
        <v>3861</v>
      </c>
      <c r="D17" s="13">
        <v>3811</v>
      </c>
      <c r="E17" s="13">
        <v>44</v>
      </c>
      <c r="F17" s="13">
        <v>6</v>
      </c>
      <c r="G17" s="16">
        <v>0.98699999999999999</v>
      </c>
      <c r="H17" s="13">
        <v>285</v>
      </c>
      <c r="I17" s="13">
        <v>270</v>
      </c>
      <c r="J17" s="13">
        <v>15</v>
      </c>
      <c r="K17" s="13">
        <v>0</v>
      </c>
      <c r="L17" s="16">
        <v>0.94699999999999995</v>
      </c>
      <c r="M17" s="13">
        <v>629</v>
      </c>
      <c r="N17" s="13">
        <v>613</v>
      </c>
      <c r="O17" s="13">
        <v>16</v>
      </c>
      <c r="P17" s="13">
        <v>0</v>
      </c>
      <c r="Q17" s="16">
        <v>0.97499999999999998</v>
      </c>
      <c r="R17" s="13">
        <v>1483</v>
      </c>
      <c r="S17" s="13">
        <v>1476</v>
      </c>
      <c r="T17" s="13">
        <v>7</v>
      </c>
      <c r="U17" s="13">
        <v>0</v>
      </c>
      <c r="V17" s="16">
        <v>0.995</v>
      </c>
      <c r="W17" s="13">
        <v>1464</v>
      </c>
      <c r="X17" s="13">
        <v>1452</v>
      </c>
      <c r="Y17" s="13">
        <v>6</v>
      </c>
      <c r="Z17" s="13">
        <v>6</v>
      </c>
      <c r="AA17" s="16">
        <v>0.99199999999999999</v>
      </c>
    </row>
    <row r="18" spans="1:27" x14ac:dyDescent="0.35">
      <c r="A18" s="28" t="s">
        <v>9</v>
      </c>
      <c r="B18" s="28"/>
      <c r="C18" s="13">
        <v>1531</v>
      </c>
      <c r="D18" s="13" t="s">
        <v>48</v>
      </c>
      <c r="E18" s="13">
        <v>36</v>
      </c>
      <c r="F18" s="13" t="s">
        <v>29</v>
      </c>
      <c r="G18" s="16" t="s">
        <v>33</v>
      </c>
      <c r="H18" s="13">
        <v>48</v>
      </c>
      <c r="I18" s="13">
        <v>34</v>
      </c>
      <c r="J18" s="13">
        <v>14</v>
      </c>
      <c r="K18" s="13">
        <v>0</v>
      </c>
      <c r="L18" s="16">
        <v>0.70799999999999996</v>
      </c>
      <c r="M18" s="13">
        <v>260</v>
      </c>
      <c r="N18" s="13">
        <v>248</v>
      </c>
      <c r="O18" s="13">
        <v>12</v>
      </c>
      <c r="P18" s="13">
        <v>0</v>
      </c>
      <c r="Q18" s="16">
        <v>0.95399999999999996</v>
      </c>
      <c r="R18" s="13">
        <v>678</v>
      </c>
      <c r="S18" s="13" t="s">
        <v>40</v>
      </c>
      <c r="T18" s="13" t="s">
        <v>29</v>
      </c>
      <c r="U18" s="13">
        <v>0</v>
      </c>
      <c r="V18" s="16" t="s">
        <v>36</v>
      </c>
      <c r="W18" s="13">
        <v>545</v>
      </c>
      <c r="X18" s="13" t="s">
        <v>45</v>
      </c>
      <c r="Y18" s="13">
        <v>8</v>
      </c>
      <c r="Z18" s="13" t="s">
        <v>29</v>
      </c>
      <c r="AA18" s="16">
        <v>0.98199999999999998</v>
      </c>
    </row>
    <row r="19" spans="1:27" x14ac:dyDescent="0.35">
      <c r="A19" s="29" t="s">
        <v>18</v>
      </c>
      <c r="B19" s="29"/>
      <c r="C19" s="14">
        <v>5392</v>
      </c>
      <c r="D19" s="14">
        <v>5304</v>
      </c>
      <c r="E19" s="14">
        <v>80</v>
      </c>
      <c r="F19" s="14">
        <v>8</v>
      </c>
      <c r="G19" s="8">
        <f>D19/C19</f>
        <v>0.98367952522255198</v>
      </c>
      <c r="H19" s="14">
        <v>333</v>
      </c>
      <c r="I19" s="14">
        <v>304</v>
      </c>
      <c r="J19" s="14">
        <v>29</v>
      </c>
      <c r="K19" s="14">
        <v>0</v>
      </c>
      <c r="L19" s="8">
        <f>I19/H19</f>
        <v>0.91291291291291288</v>
      </c>
      <c r="M19" s="14">
        <v>889</v>
      </c>
      <c r="N19" s="14">
        <v>861</v>
      </c>
      <c r="O19" s="14">
        <v>28</v>
      </c>
      <c r="P19" s="14">
        <v>0</v>
      </c>
      <c r="Q19" s="5">
        <f>N19/M19</f>
        <v>0.96850393700787396</v>
      </c>
      <c r="R19" s="14">
        <v>2161</v>
      </c>
      <c r="S19" s="14">
        <v>2152</v>
      </c>
      <c r="T19" s="14">
        <v>9</v>
      </c>
      <c r="U19" s="14">
        <v>0</v>
      </c>
      <c r="V19" s="5">
        <f>S19/R19</f>
        <v>0.99583526145303103</v>
      </c>
      <c r="W19" s="14">
        <v>2009</v>
      </c>
      <c r="X19" s="14">
        <v>1987</v>
      </c>
      <c r="Y19" s="14">
        <v>14</v>
      </c>
      <c r="Z19" s="14">
        <v>8</v>
      </c>
      <c r="AA19" s="5">
        <f>X19/W19</f>
        <v>0.98904927824788447</v>
      </c>
    </row>
    <row r="20" spans="1:27" x14ac:dyDescent="0.35">
      <c r="A20" s="1"/>
      <c r="B20" s="9"/>
      <c r="C20" s="4"/>
      <c r="D20" s="4"/>
      <c r="E20" s="4"/>
      <c r="F20" s="4"/>
      <c r="G20" s="5"/>
      <c r="H20" s="4"/>
      <c r="I20" s="4"/>
      <c r="J20" s="4"/>
      <c r="K20" s="4"/>
      <c r="L20" s="5"/>
      <c r="M20" s="4"/>
      <c r="N20" s="4"/>
      <c r="O20" s="4"/>
      <c r="P20" s="4"/>
      <c r="Q20" s="5"/>
      <c r="R20" s="4"/>
      <c r="S20" s="4"/>
      <c r="T20" s="4"/>
      <c r="U20" s="4"/>
      <c r="V20" s="5"/>
      <c r="W20" s="4"/>
      <c r="X20" s="4"/>
      <c r="Y20" s="4"/>
      <c r="Z20" s="4"/>
      <c r="AA20" s="5"/>
    </row>
    <row r="21" spans="1:27" ht="18.5" x14ac:dyDescent="0.35">
      <c r="A21" s="20" t="s">
        <v>15</v>
      </c>
      <c r="B21" s="20"/>
      <c r="C21" s="10"/>
      <c r="D21" s="4"/>
      <c r="E21" s="4"/>
      <c r="F21" s="4"/>
      <c r="G21" s="5"/>
      <c r="H21" s="4"/>
      <c r="I21" s="4"/>
      <c r="J21" s="4"/>
      <c r="K21" s="4"/>
      <c r="L21" s="5"/>
      <c r="M21" s="4"/>
      <c r="N21" s="4"/>
      <c r="O21" s="4"/>
      <c r="P21" s="4"/>
      <c r="Q21" s="5"/>
      <c r="R21" s="4"/>
      <c r="S21" s="4"/>
      <c r="T21" s="4"/>
      <c r="U21" s="4"/>
      <c r="V21" s="5"/>
      <c r="W21" s="4"/>
      <c r="X21" s="4"/>
      <c r="Y21" s="4"/>
      <c r="Z21" s="4"/>
      <c r="AA21" s="5"/>
    </row>
    <row r="22" spans="1:27" x14ac:dyDescent="0.35">
      <c r="A22" s="28" t="s">
        <v>17</v>
      </c>
      <c r="B22" s="28"/>
      <c r="C22" s="13">
        <v>164</v>
      </c>
      <c r="D22" s="13">
        <v>164</v>
      </c>
      <c r="E22" s="13">
        <v>0</v>
      </c>
      <c r="F22" s="13">
        <v>0</v>
      </c>
      <c r="G22" s="16">
        <v>1</v>
      </c>
      <c r="H22" s="13">
        <v>0</v>
      </c>
      <c r="I22" s="13">
        <v>0</v>
      </c>
      <c r="J22" s="13">
        <v>0</v>
      </c>
      <c r="K22" s="13">
        <v>0</v>
      </c>
      <c r="L22" s="13"/>
      <c r="M22" s="13">
        <v>0</v>
      </c>
      <c r="N22" s="13">
        <v>0</v>
      </c>
      <c r="O22" s="13">
        <v>0</v>
      </c>
      <c r="P22" s="13">
        <v>0</v>
      </c>
      <c r="Q22" s="13"/>
      <c r="R22" s="13">
        <v>45</v>
      </c>
      <c r="S22" s="13">
        <v>45</v>
      </c>
      <c r="T22" s="13">
        <v>0</v>
      </c>
      <c r="U22" s="13">
        <v>0</v>
      </c>
      <c r="V22" s="16">
        <v>1</v>
      </c>
      <c r="W22" s="13">
        <v>119</v>
      </c>
      <c r="X22" s="13">
        <v>119</v>
      </c>
      <c r="Y22" s="13">
        <v>0</v>
      </c>
      <c r="Z22" s="13">
        <v>0</v>
      </c>
      <c r="AA22" s="16">
        <v>1</v>
      </c>
    </row>
    <row r="23" spans="1:27" x14ac:dyDescent="0.35">
      <c r="A23" s="28" t="s">
        <v>3</v>
      </c>
      <c r="B23" s="28"/>
      <c r="C23" s="13">
        <v>440</v>
      </c>
      <c r="D23" s="13">
        <v>437</v>
      </c>
      <c r="E23" s="13">
        <v>3</v>
      </c>
      <c r="F23" s="13">
        <v>0</v>
      </c>
      <c r="G23" s="16">
        <v>0.99299999999999999</v>
      </c>
      <c r="H23" s="13" t="s">
        <v>29</v>
      </c>
      <c r="I23" s="13" t="s">
        <v>29</v>
      </c>
      <c r="J23" s="13">
        <v>0</v>
      </c>
      <c r="K23" s="13">
        <v>0</v>
      </c>
      <c r="L23" s="16">
        <v>1</v>
      </c>
      <c r="M23" s="13">
        <v>3</v>
      </c>
      <c r="N23" s="13">
        <v>3</v>
      </c>
      <c r="O23" s="13">
        <v>0</v>
      </c>
      <c r="P23" s="13">
        <v>0</v>
      </c>
      <c r="Q23" s="16">
        <v>1</v>
      </c>
      <c r="R23" s="13">
        <v>122</v>
      </c>
      <c r="S23" s="13">
        <v>122</v>
      </c>
      <c r="T23" s="13">
        <v>0</v>
      </c>
      <c r="U23" s="13">
        <v>0</v>
      </c>
      <c r="V23" s="16">
        <v>1</v>
      </c>
      <c r="W23" s="13">
        <v>313</v>
      </c>
      <c r="X23" s="13">
        <v>310</v>
      </c>
      <c r="Y23" s="13">
        <v>3</v>
      </c>
      <c r="Z23" s="13">
        <v>0</v>
      </c>
      <c r="AA23" s="16">
        <v>0.99</v>
      </c>
    </row>
    <row r="24" spans="1:27" x14ac:dyDescent="0.35">
      <c r="A24" s="28" t="s">
        <v>8</v>
      </c>
      <c r="B24" s="28"/>
      <c r="C24" s="13">
        <v>1165</v>
      </c>
      <c r="D24" s="13" t="s">
        <v>35</v>
      </c>
      <c r="E24" s="13" t="s">
        <v>29</v>
      </c>
      <c r="F24" s="13">
        <v>0</v>
      </c>
      <c r="G24" s="16" t="s">
        <v>36</v>
      </c>
      <c r="H24" s="13">
        <v>0</v>
      </c>
      <c r="I24" s="13">
        <v>0</v>
      </c>
      <c r="J24" s="13">
        <v>0</v>
      </c>
      <c r="K24" s="13">
        <v>0</v>
      </c>
      <c r="L24" s="13"/>
      <c r="M24" s="13">
        <v>4</v>
      </c>
      <c r="N24" s="13">
        <v>4</v>
      </c>
      <c r="O24" s="13">
        <v>0</v>
      </c>
      <c r="P24" s="13">
        <v>0</v>
      </c>
      <c r="Q24" s="16">
        <v>1</v>
      </c>
      <c r="R24" s="13">
        <v>609</v>
      </c>
      <c r="S24" s="13">
        <v>609</v>
      </c>
      <c r="T24" s="13">
        <v>0</v>
      </c>
      <c r="U24" s="13">
        <v>0</v>
      </c>
      <c r="V24" s="16">
        <v>1</v>
      </c>
      <c r="W24" s="13">
        <v>552</v>
      </c>
      <c r="X24" s="13" t="s">
        <v>43</v>
      </c>
      <c r="Y24" s="13" t="s">
        <v>29</v>
      </c>
      <c r="Z24" s="13">
        <v>0</v>
      </c>
      <c r="AA24" s="16" t="s">
        <v>36</v>
      </c>
    </row>
    <row r="25" spans="1:27" x14ac:dyDescent="0.35">
      <c r="A25" s="29" t="s">
        <v>18</v>
      </c>
      <c r="B25" s="29"/>
      <c r="C25" s="2">
        <v>1769</v>
      </c>
      <c r="D25" s="2" t="s">
        <v>31</v>
      </c>
      <c r="E25" s="2" t="s">
        <v>30</v>
      </c>
      <c r="F25" s="2">
        <v>0</v>
      </c>
      <c r="G25" s="8" t="s">
        <v>37</v>
      </c>
      <c r="H25" s="2" t="s">
        <v>29</v>
      </c>
      <c r="I25" s="2" t="s">
        <v>29</v>
      </c>
      <c r="J25" s="2">
        <v>0</v>
      </c>
      <c r="K25" s="2">
        <v>0</v>
      </c>
      <c r="L25" s="5"/>
      <c r="M25" s="2">
        <v>7</v>
      </c>
      <c r="N25" s="2">
        <v>7</v>
      </c>
      <c r="O25" s="2">
        <v>0</v>
      </c>
      <c r="P25" s="2">
        <v>0</v>
      </c>
      <c r="Q25" s="5">
        <v>1</v>
      </c>
      <c r="R25" s="2">
        <v>776</v>
      </c>
      <c r="S25" s="2">
        <v>776</v>
      </c>
      <c r="T25" s="2">
        <v>0</v>
      </c>
      <c r="U25" s="2">
        <v>0</v>
      </c>
      <c r="V25" s="5">
        <f>S25/R25</f>
        <v>1</v>
      </c>
      <c r="W25" s="12">
        <v>984</v>
      </c>
      <c r="X25" s="2">
        <v>980</v>
      </c>
      <c r="Y25" s="2">
        <v>4</v>
      </c>
      <c r="Z25" s="2">
        <v>0</v>
      </c>
      <c r="AA25" s="5">
        <f>X25/W25</f>
        <v>0.99593495934959353</v>
      </c>
    </row>
    <row r="26" spans="1:27" ht="14.5" customHeight="1" x14ac:dyDescent="0.35">
      <c r="A26" s="31" t="s">
        <v>50</v>
      </c>
      <c r="B26" s="31"/>
      <c r="C26" s="31"/>
      <c r="D26" s="33"/>
      <c r="E26" s="33"/>
      <c r="F26" s="18"/>
      <c r="G26" s="18"/>
      <c r="H26" s="18"/>
      <c r="I26" s="18"/>
      <c r="J26" s="18"/>
      <c r="K26" s="18"/>
      <c r="L26" s="18"/>
      <c r="M26" s="18"/>
      <c r="N26" s="18"/>
      <c r="O26" s="18"/>
      <c r="P26" s="18"/>
      <c r="Q26" s="18"/>
      <c r="R26" s="18"/>
    </row>
    <row r="27" spans="1:27" ht="60.75" customHeight="1" x14ac:dyDescent="0.35">
      <c r="A27" s="32"/>
      <c r="B27" s="32"/>
      <c r="C27" s="32"/>
      <c r="D27" s="34"/>
      <c r="E27" s="34"/>
      <c r="F27" s="19"/>
      <c r="G27" s="19"/>
      <c r="H27" s="19"/>
      <c r="I27" s="19"/>
      <c r="J27" s="19"/>
      <c r="K27" s="19"/>
      <c r="L27" s="19"/>
      <c r="M27" s="19"/>
      <c r="N27" s="19"/>
      <c r="O27" s="19"/>
      <c r="P27" s="19"/>
      <c r="Q27" s="19"/>
      <c r="R27" s="19"/>
    </row>
    <row r="28" spans="1:27" x14ac:dyDescent="0.35">
      <c r="A28" s="32"/>
      <c r="B28" s="32"/>
      <c r="C28" s="32"/>
      <c r="D28" s="34"/>
      <c r="E28" s="34"/>
    </row>
    <row r="29" spans="1:27" x14ac:dyDescent="0.35">
      <c r="A29" s="32"/>
      <c r="B29" s="32"/>
      <c r="C29" s="32"/>
      <c r="D29" s="34"/>
      <c r="E29" s="34"/>
    </row>
    <row r="30" spans="1:27" ht="116" customHeight="1" x14ac:dyDescent="0.35">
      <c r="A30" s="32" t="s">
        <v>51</v>
      </c>
      <c r="B30" s="32"/>
      <c r="C30" s="32"/>
      <c r="D30" s="34"/>
      <c r="E30" s="34"/>
    </row>
    <row r="31" spans="1:27" x14ac:dyDescent="0.35">
      <c r="A31" s="32"/>
      <c r="B31" s="32"/>
      <c r="C31" s="32"/>
    </row>
    <row r="32" spans="1:27" x14ac:dyDescent="0.35">
      <c r="A32" s="34"/>
      <c r="B32" s="34"/>
      <c r="C32" s="34"/>
    </row>
  </sheetData>
  <mergeCells count="29">
    <mergeCell ref="A16:B16"/>
    <mergeCell ref="A17:B17"/>
    <mergeCell ref="A18:B18"/>
    <mergeCell ref="A19:B19"/>
    <mergeCell ref="A21:B21"/>
    <mergeCell ref="A22:B22"/>
    <mergeCell ref="A23:B23"/>
    <mergeCell ref="A24:B24"/>
    <mergeCell ref="A25:B25"/>
    <mergeCell ref="A26:C29"/>
    <mergeCell ref="A30:C31"/>
    <mergeCell ref="A11:B11"/>
    <mergeCell ref="A12:B12"/>
    <mergeCell ref="A13:B13"/>
    <mergeCell ref="A14:B14"/>
    <mergeCell ref="A15:B15"/>
    <mergeCell ref="W1:AA1"/>
    <mergeCell ref="C1:G1"/>
    <mergeCell ref="H1:L1"/>
    <mergeCell ref="M1:Q1"/>
    <mergeCell ref="R1:V1"/>
    <mergeCell ref="A8:B8"/>
    <mergeCell ref="A9:B9"/>
    <mergeCell ref="A10:B10"/>
    <mergeCell ref="A1:B1"/>
    <mergeCell ref="A2:B2"/>
    <mergeCell ref="A4:A6"/>
    <mergeCell ref="A3:B3"/>
    <mergeCell ref="A7:B7"/>
  </mergeCells>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2017_20_countable_procedures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 Jiaqiu</dc:creator>
  <cp:lastModifiedBy>Jiaqiu Wang</cp:lastModifiedBy>
  <dcterms:created xsi:type="dcterms:W3CDTF">2019-04-18T12:08:34Z</dcterms:created>
  <dcterms:modified xsi:type="dcterms:W3CDTF">2021-06-29T19:15:53Z</dcterms:modified>
</cp:coreProperties>
</file>