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lly\Downloads\docs\NICOR\NCAP report 2018\docs nov 2018\"/>
    </mc:Choice>
  </mc:AlternateContent>
  <xr:revisionPtr revIDLastSave="0" documentId="8_{12990DF6-D65A-4860-AC0F-96917B43098C}" xr6:coauthVersionLast="34" xr6:coauthVersionMax="34" xr10:uidLastSave="{00000000-0000-0000-0000-000000000000}"/>
  <bookViews>
    <workbookView xWindow="0" yWindow="0" windowWidth="20490" windowHeight="7545" firstSheet="2" activeTab="2" xr2:uid="{00000000-000D-0000-FFFF-FFFF00000000}"/>
  </bookViews>
  <sheets>
    <sheet name="Table A - England" sheetId="1" r:id="rId1"/>
    <sheet name="Table B - Wales" sheetId="2" r:id="rId2"/>
    <sheet name="Table C  -England " sheetId="5" r:id="rId3"/>
    <sheet name="Table D - England" sheetId="6" r:id="rId4"/>
    <sheet name="Table E - Wales" sheetId="3" r:id="rId5"/>
    <sheet name="Table F - Wales" sheetId="4" r:id="rId6"/>
  </sheets>
  <externalReferences>
    <externalReference r:id="rId7"/>
  </externalReferences>
  <definedNames>
    <definedName name="_xlnm._FilterDatabase" localSheetId="0" hidden="1">'Table A - England'!$A$2:$A$203</definedName>
    <definedName name="_xlnm._FilterDatabase" localSheetId="2" hidden="1">'Table C  -England '!$A$2:$I$195</definedName>
    <definedName name="_xlnm._FilterDatabase" localSheetId="3" hidden="1">'Table D - England'!$D$2:$D$195</definedName>
    <definedName name="_xlnm.Print_Titles" localSheetId="0">'Table A - England'!$2:$2</definedName>
  </definedNames>
  <calcPr calcId="179017"/>
</workbook>
</file>

<file path=xl/calcChain.xml><?xml version="1.0" encoding="utf-8"?>
<calcChain xmlns="http://schemas.openxmlformats.org/spreadsheetml/2006/main">
  <c r="E3" i="2" l="1"/>
  <c r="E3" i="1"/>
  <c r="E103" i="1"/>
  <c r="E169" i="1" l="1"/>
  <c r="E34" i="1"/>
  <c r="E4" i="1" l="1"/>
  <c r="F167" i="1"/>
  <c r="F166" i="1"/>
  <c r="F170" i="1"/>
  <c r="F169" i="1"/>
  <c r="F14" i="1"/>
  <c r="F13" i="1"/>
  <c r="F12" i="1"/>
  <c r="F21" i="1"/>
  <c r="F23" i="1"/>
  <c r="F26" i="1"/>
  <c r="F29" i="1"/>
  <c r="F31" i="1"/>
  <c r="F37" i="1"/>
  <c r="F42" i="1"/>
  <c r="F48" i="1"/>
  <c r="F47" i="1"/>
  <c r="F53" i="1"/>
  <c r="F51" i="1"/>
  <c r="F55" i="1"/>
  <c r="F59" i="1"/>
  <c r="F63" i="1"/>
  <c r="F67" i="1"/>
  <c r="F66" i="1"/>
  <c r="F71" i="1"/>
  <c r="F79" i="1"/>
  <c r="F82" i="1"/>
  <c r="F85" i="1"/>
  <c r="F89" i="1"/>
  <c r="F88" i="1"/>
  <c r="F97" i="1"/>
  <c r="F92" i="1"/>
  <c r="F119" i="1"/>
  <c r="F118" i="1"/>
  <c r="F117" i="1"/>
  <c r="F115" i="1"/>
  <c r="F113" i="1"/>
  <c r="F34" i="1" l="1"/>
  <c r="E111" i="1"/>
  <c r="E110" i="1"/>
  <c r="E109" i="1"/>
  <c r="E74" i="1"/>
  <c r="F74" i="1" s="1"/>
  <c r="E73" i="1"/>
  <c r="F73" i="1" s="1"/>
  <c r="E72" i="1"/>
  <c r="F72" i="1" s="1"/>
  <c r="E193" i="1"/>
  <c r="F193" i="1" s="1"/>
  <c r="E165" i="1"/>
  <c r="F165" i="1" s="1"/>
  <c r="E116" i="1"/>
  <c r="F116" i="1" s="1"/>
  <c r="E87" i="1"/>
  <c r="F87" i="1" s="1"/>
  <c r="E65" i="1"/>
  <c r="F65" i="1" s="1"/>
  <c r="E46" i="1"/>
  <c r="F46" i="1" s="1"/>
  <c r="E49" i="1"/>
  <c r="F49" i="1" s="1"/>
  <c r="E50" i="1"/>
  <c r="F50" i="1" s="1"/>
  <c r="E188" i="1"/>
  <c r="F188" i="1" s="1"/>
  <c r="E184" i="1"/>
  <c r="F184" i="1" s="1"/>
  <c r="E178" i="1"/>
  <c r="F178" i="1" s="1"/>
  <c r="E176" i="1"/>
  <c r="F176" i="1" s="1"/>
  <c r="E144" i="1"/>
  <c r="F144" i="1" s="1"/>
  <c r="E141" i="1"/>
  <c r="F141" i="1" s="1"/>
  <c r="E137" i="1"/>
  <c r="F137" i="1" s="1"/>
  <c r="E130" i="1"/>
  <c r="F130" i="1" s="1"/>
  <c r="E126" i="1"/>
  <c r="F126" i="1" s="1"/>
  <c r="E114" i="1"/>
  <c r="F114" i="1" s="1"/>
  <c r="E112" i="1"/>
  <c r="F112" i="1" s="1"/>
  <c r="E107" i="1"/>
  <c r="F107" i="1" s="1"/>
  <c r="E101" i="1"/>
  <c r="F101" i="1" s="1"/>
  <c r="E96" i="1"/>
  <c r="F96" i="1" s="1"/>
  <c r="E91" i="1"/>
  <c r="F91" i="1" s="1"/>
  <c r="E84" i="1"/>
  <c r="F84" i="1" s="1"/>
  <c r="E81" i="1"/>
  <c r="F81" i="1" s="1"/>
  <c r="E78" i="1"/>
  <c r="F78" i="1" s="1"/>
  <c r="E70" i="1"/>
  <c r="F70" i="1" s="1"/>
  <c r="E62" i="1"/>
  <c r="F62" i="1" s="1"/>
  <c r="E58" i="1"/>
  <c r="F58" i="1" s="1"/>
  <c r="E54" i="1"/>
  <c r="F54" i="1" s="1"/>
  <c r="E52" i="1"/>
  <c r="F52" i="1" s="1"/>
  <c r="E41" i="1"/>
  <c r="F41" i="1" s="1"/>
  <c r="E30" i="1"/>
  <c r="F30" i="1" s="1"/>
  <c r="E28" i="1"/>
  <c r="F28" i="1" s="1"/>
  <c r="E25" i="1"/>
  <c r="F25" i="1" s="1"/>
  <c r="E22" i="1"/>
  <c r="F22" i="1" s="1"/>
  <c r="E27" i="1"/>
  <c r="F27" i="1" s="1"/>
  <c r="E20" i="1"/>
  <c r="F20" i="1" s="1"/>
  <c r="E69" i="1"/>
  <c r="F69" i="1" s="1"/>
  <c r="E76" i="1"/>
  <c r="F76" i="1" s="1"/>
  <c r="E77" i="1"/>
  <c r="F77" i="1" s="1"/>
  <c r="E94" i="1"/>
  <c r="F94" i="1" s="1"/>
  <c r="E95" i="1"/>
  <c r="F95" i="1" s="1"/>
  <c r="E99" i="1"/>
  <c r="F99" i="1" s="1"/>
  <c r="E100" i="1"/>
  <c r="F100" i="1" s="1"/>
  <c r="E104" i="1"/>
  <c r="F104" i="1" s="1"/>
  <c r="E105" i="1"/>
  <c r="F105" i="1" s="1"/>
  <c r="E106" i="1"/>
  <c r="F106" i="1" s="1"/>
  <c r="E121" i="1"/>
  <c r="F121" i="1" s="1"/>
  <c r="E122" i="1"/>
  <c r="F122" i="1" s="1"/>
  <c r="E123" i="1"/>
  <c r="F123" i="1" s="1"/>
  <c r="E124" i="1"/>
  <c r="F124" i="1" s="1"/>
  <c r="E125" i="1"/>
  <c r="F125" i="1" s="1"/>
  <c r="E129" i="1"/>
  <c r="F129" i="1" s="1"/>
  <c r="E133" i="1"/>
  <c r="F133" i="1" s="1"/>
  <c r="E134" i="1"/>
  <c r="F134" i="1" s="1"/>
  <c r="E135" i="1"/>
  <c r="F135" i="1" s="1"/>
  <c r="E136" i="1"/>
  <c r="F136" i="1" s="1"/>
  <c r="E140" i="1"/>
  <c r="F140" i="1" s="1"/>
  <c r="E147" i="1"/>
  <c r="F147" i="1" s="1"/>
  <c r="E148" i="1"/>
  <c r="F148" i="1" s="1"/>
  <c r="E149" i="1"/>
  <c r="F149" i="1" s="1"/>
  <c r="E150" i="1"/>
  <c r="F150" i="1" s="1"/>
  <c r="E151" i="1"/>
  <c r="E153" i="1"/>
  <c r="F153" i="1" s="1"/>
  <c r="E154" i="1"/>
  <c r="F154" i="1" s="1"/>
  <c r="E155" i="1"/>
  <c r="F155" i="1" s="1"/>
  <c r="E156" i="1"/>
  <c r="F156" i="1" s="1"/>
  <c r="E157" i="1"/>
  <c r="F157" i="1" s="1"/>
  <c r="E158" i="1"/>
  <c r="F158" i="1" s="1"/>
  <c r="E159" i="1"/>
  <c r="F159" i="1" s="1"/>
  <c r="E161" i="1"/>
  <c r="F161" i="1" s="1"/>
  <c r="E162" i="1"/>
  <c r="F162" i="1" s="1"/>
  <c r="E163" i="1"/>
  <c r="F163" i="1" s="1"/>
  <c r="E164" i="1"/>
  <c r="F164" i="1" s="1"/>
  <c r="E172" i="1"/>
  <c r="F172" i="1" s="1"/>
  <c r="E173" i="1"/>
  <c r="F173" i="1" s="1"/>
  <c r="E174" i="1"/>
  <c r="F174" i="1" s="1"/>
  <c r="E175" i="1"/>
  <c r="F175" i="1" s="1"/>
  <c r="E187" i="1"/>
  <c r="F187" i="1" s="1"/>
  <c r="E181" i="1"/>
  <c r="F181" i="1" s="1"/>
  <c r="E182" i="1"/>
  <c r="F182" i="1" s="1"/>
  <c r="E183" i="1"/>
  <c r="F183" i="1" s="1"/>
  <c r="E191" i="1"/>
  <c r="F191" i="1" s="1"/>
  <c r="E192" i="1"/>
  <c r="F192" i="1" s="1"/>
  <c r="E190" i="1"/>
  <c r="F190" i="1" s="1"/>
  <c r="E186" i="1"/>
  <c r="F186" i="1" s="1"/>
  <c r="E180" i="1"/>
  <c r="F180" i="1" s="1"/>
  <c r="E171" i="1"/>
  <c r="F171" i="1" s="1"/>
  <c r="E168" i="1"/>
  <c r="F168" i="1" s="1"/>
  <c r="E146" i="1"/>
  <c r="F146" i="1" s="1"/>
  <c r="E143" i="1"/>
  <c r="F143" i="1" s="1"/>
  <c r="E139" i="1"/>
  <c r="F139" i="1" s="1"/>
  <c r="E132" i="1"/>
  <c r="F132" i="1" s="1"/>
  <c r="E128" i="1"/>
  <c r="F128" i="1" s="1"/>
  <c r="E120" i="1"/>
  <c r="F120" i="1" s="1"/>
  <c r="F103" i="1"/>
  <c r="E98" i="1"/>
  <c r="F98" i="1" s="1"/>
  <c r="E93" i="1"/>
  <c r="F93" i="1" s="1"/>
  <c r="E90" i="1"/>
  <c r="F90" i="1" s="1"/>
  <c r="E86" i="1"/>
  <c r="F86" i="1" s="1"/>
  <c r="E83" i="1"/>
  <c r="F83" i="1" s="1"/>
  <c r="E80" i="1"/>
  <c r="F80" i="1" s="1"/>
  <c r="E75" i="1"/>
  <c r="F75" i="1" s="1"/>
  <c r="E68" i="1"/>
  <c r="F68" i="1" s="1"/>
  <c r="E64" i="1"/>
  <c r="F64" i="1" s="1"/>
  <c r="E61" i="1"/>
  <c r="F61" i="1" s="1"/>
  <c r="E60" i="1"/>
  <c r="F60" i="1" s="1"/>
  <c r="E57" i="1"/>
  <c r="F57" i="1" s="1"/>
  <c r="E56" i="1"/>
  <c r="F56" i="1" s="1"/>
  <c r="E44" i="1"/>
  <c r="F44" i="1" s="1"/>
  <c r="E45" i="1"/>
  <c r="F45" i="1" s="1"/>
  <c r="E43" i="1"/>
  <c r="F43" i="1" s="1"/>
  <c r="E24" i="1"/>
  <c r="F24" i="1" s="1"/>
  <c r="E39" i="1"/>
  <c r="F39" i="1" s="1"/>
  <c r="E40" i="1"/>
  <c r="F40" i="1" s="1"/>
  <c r="E38" i="1"/>
  <c r="F38" i="1" s="1"/>
  <c r="E36" i="1"/>
  <c r="F36" i="1" s="1"/>
  <c r="E33" i="1"/>
  <c r="F33" i="1" s="1"/>
  <c r="E35" i="1"/>
  <c r="F35" i="1" s="1"/>
  <c r="E32" i="1"/>
  <c r="F32" i="1" s="1"/>
  <c r="E16" i="1"/>
  <c r="F16" i="1" s="1"/>
  <c r="E17" i="1"/>
  <c r="F17" i="1" s="1"/>
  <c r="E18" i="1"/>
  <c r="F18" i="1" s="1"/>
  <c r="E19" i="1"/>
  <c r="F19" i="1" s="1"/>
  <c r="E15" i="1"/>
  <c r="F15" i="1" s="1"/>
  <c r="E11" i="1"/>
  <c r="F11" i="1" s="1"/>
  <c r="E10" i="1"/>
  <c r="F10" i="1" s="1"/>
  <c r="E8" i="1"/>
  <c r="F8" i="1" s="1"/>
  <c r="E6" i="1"/>
  <c r="F6" i="1" s="1"/>
  <c r="E7" i="1"/>
  <c r="F7" i="1" s="1"/>
  <c r="E5" i="1"/>
  <c r="F5" i="1" s="1"/>
  <c r="E17" i="2" l="1"/>
  <c r="F17" i="2" s="1"/>
  <c r="E15" i="2"/>
  <c r="F15" i="2" s="1"/>
  <c r="E13" i="2"/>
  <c r="F13" i="2" s="1"/>
  <c r="E10" i="2"/>
  <c r="F10" i="2" s="1"/>
  <c r="E8" i="2"/>
  <c r="F8" i="2" s="1"/>
  <c r="E5" i="2"/>
  <c r="F5" i="2" s="1"/>
  <c r="C160" i="1" a="1"/>
  <c r="C160" i="1" s="1"/>
  <c r="E160" i="1" s="1"/>
  <c r="F160" i="1" s="1"/>
  <c r="C152" i="1" a="1"/>
  <c r="C152" i="1" s="1"/>
  <c r="E152" i="1" s="1"/>
  <c r="F152" i="1" s="1"/>
  <c r="I160" i="1" a="1"/>
  <c r="I160" i="1" s="1"/>
  <c r="I152" i="1" a="1"/>
  <c r="I152" i="1" s="1"/>
</calcChain>
</file>

<file path=xl/sharedStrings.xml><?xml version="1.0" encoding="utf-8"?>
<sst xmlns="http://schemas.openxmlformats.org/spreadsheetml/2006/main" count="2027" uniqueCount="751">
  <si>
    <t>Trust name</t>
  </si>
  <si>
    <t>NHS Trust code</t>
  </si>
  <si>
    <t>Trust records submitted</t>
  </si>
  <si>
    <t xml:space="preserve">HES primary HF discharges </t>
  </si>
  <si>
    <t>Participation status</t>
  </si>
  <si>
    <t>NICOR hospital code</t>
  </si>
  <si>
    <t>Hospital name</t>
  </si>
  <si>
    <t>Hospital records submitted</t>
  </si>
  <si>
    <t>England and Wales</t>
  </si>
  <si>
    <t>England</t>
  </si>
  <si>
    <t>Aintree University Hospital NHS Foundation Trust</t>
  </si>
  <si>
    <t>REM</t>
  </si>
  <si>
    <t>FAZ</t>
  </si>
  <si>
    <t>University Hospital Aintree</t>
  </si>
  <si>
    <t>Airedale NHS Foundation Trust</t>
  </si>
  <si>
    <t>RCF</t>
  </si>
  <si>
    <t>AIR</t>
  </si>
  <si>
    <t>Airedale General Hospital</t>
  </si>
  <si>
    <t>Ashford and St Peter's Hospitals NHS Trust</t>
  </si>
  <si>
    <t>RTK</t>
  </si>
  <si>
    <t>SPH</t>
  </si>
  <si>
    <t>St Peter's Hospital</t>
  </si>
  <si>
    <t>Barking, Havering and Redbridge University Hospitals NHS Trust</t>
  </si>
  <si>
    <t>RF4</t>
  </si>
  <si>
    <t>KGG</t>
  </si>
  <si>
    <t>King George Hospital</t>
  </si>
  <si>
    <t>OLD</t>
  </si>
  <si>
    <t>Queen's Hospital Romford</t>
  </si>
  <si>
    <t>Barnsley Hospital NHS Foundation Trust</t>
  </si>
  <si>
    <t>RFF</t>
  </si>
  <si>
    <t>BAR</t>
  </si>
  <si>
    <t>Barts Health NHS Trust</t>
  </si>
  <si>
    <t>R1H</t>
  </si>
  <si>
    <t>NWG</t>
  </si>
  <si>
    <t>Newham University Hospital</t>
  </si>
  <si>
    <t>SBH</t>
  </si>
  <si>
    <t>St Bartholomews Hospital</t>
  </si>
  <si>
    <t>LON</t>
  </si>
  <si>
    <t>The Royal Hospital London</t>
  </si>
  <si>
    <t>WHC</t>
  </si>
  <si>
    <t>Whipps Cross University Hospital</t>
  </si>
  <si>
    <t>Basildon and Thurrock University Hospitals NHS Foundation Trust</t>
  </si>
  <si>
    <t>RDD</t>
  </si>
  <si>
    <t>BAS</t>
  </si>
  <si>
    <t>Basildon University Hospital</t>
  </si>
  <si>
    <t>Bedford Hospital NHS Trust</t>
  </si>
  <si>
    <t>RC1</t>
  </si>
  <si>
    <t>BED</t>
  </si>
  <si>
    <t>Bedford Hospital</t>
  </si>
  <si>
    <t>Blackpool Teaching Hospitals NHS Foundation Trust</t>
  </si>
  <si>
    <t>RXL</t>
  </si>
  <si>
    <t>VIC</t>
  </si>
  <si>
    <t>Blackpool Victoria Hospital</t>
  </si>
  <si>
    <t>Bolton NHS Foundation Trust</t>
  </si>
  <si>
    <t>RMC</t>
  </si>
  <si>
    <t>BOL</t>
  </si>
  <si>
    <t>Royal Bolton Hospital</t>
  </si>
  <si>
    <t>Bradford Teaching Hospitals NHS Foundation Trust</t>
  </si>
  <si>
    <t>RAE</t>
  </si>
  <si>
    <t>BRD</t>
  </si>
  <si>
    <t>Bradford Royal Infirmary</t>
  </si>
  <si>
    <t>Brighton and Sussex University Hospitals NHS Trust</t>
  </si>
  <si>
    <t>RXH</t>
  </si>
  <si>
    <t>PRH</t>
  </si>
  <si>
    <t>Princess Royal Hospital (Haywards Heath)</t>
  </si>
  <si>
    <t>RSC</t>
  </si>
  <si>
    <t>Royal Sussex County Hospital</t>
  </si>
  <si>
    <t>Buckinghamshire Healthcare NHS Trust</t>
  </si>
  <si>
    <t>RXQ</t>
  </si>
  <si>
    <t>SMV</t>
  </si>
  <si>
    <t>Stoke Mandeville Hospital</t>
  </si>
  <si>
    <t>AMG</t>
  </si>
  <si>
    <t>Wycombe Hospital</t>
  </si>
  <si>
    <t>Burton Hospitals NHS Foundation Trust</t>
  </si>
  <si>
    <t>RJF</t>
  </si>
  <si>
    <t>BRT</t>
  </si>
  <si>
    <t>Queen's Hospital (Burton)</t>
  </si>
  <si>
    <t>Calderdale and Huddersfield NHS Foundation Trust</t>
  </si>
  <si>
    <t>RWY</t>
  </si>
  <si>
    <t>RHI</t>
  </si>
  <si>
    <t>Calderdale Royal Hospital</t>
  </si>
  <si>
    <t>HUD</t>
  </si>
  <si>
    <t>Huddersfield Royal Infirmary</t>
  </si>
  <si>
    <t>Cambridge University Hospitals NHS Foundation Trust</t>
  </si>
  <si>
    <t>RGT</t>
  </si>
  <si>
    <t>ADD</t>
  </si>
  <si>
    <t>Addenbrooke's Hospital</t>
  </si>
  <si>
    <t>Central Manchester University Hospitals NHS Foundation Trust</t>
  </si>
  <si>
    <t>RW3-X</t>
  </si>
  <si>
    <t>MRI</t>
  </si>
  <si>
    <t>Manchester Royal Infirmary</t>
  </si>
  <si>
    <t>TRA</t>
  </si>
  <si>
    <t>Trafford General Hospital</t>
  </si>
  <si>
    <t>Chelsea and Westminster Hospital NHS Foundation Trust</t>
  </si>
  <si>
    <t>RQM</t>
  </si>
  <si>
    <t>WES</t>
  </si>
  <si>
    <t>Chelsea and Westminster Hospital</t>
  </si>
  <si>
    <t>WMU</t>
  </si>
  <si>
    <t>Chesterfield Royal Hospital NHS Foundation Trust</t>
  </si>
  <si>
    <t>RFS</t>
  </si>
  <si>
    <t>CHE</t>
  </si>
  <si>
    <t>Chesterfield Royal Hospital</t>
  </si>
  <si>
    <t>City Hospitals Sunderland NHS Foundation Trust</t>
  </si>
  <si>
    <t>RLN</t>
  </si>
  <si>
    <t>SUN</t>
  </si>
  <si>
    <t>Sunderland Royal Hospital</t>
  </si>
  <si>
    <t>Colchester Hospital University NHS Foundation Trust</t>
  </si>
  <si>
    <t>RDE</t>
  </si>
  <si>
    <t>COL</t>
  </si>
  <si>
    <t>Colchester General Hospital</t>
  </si>
  <si>
    <t>Countess of Chester Hospital NHS Foundation Trust</t>
  </si>
  <si>
    <t>RJR</t>
  </si>
  <si>
    <t>COC</t>
  </si>
  <si>
    <t>Countess of Chester Hospital</t>
  </si>
  <si>
    <t>County Durham and Darlington NHS Foundation Trust</t>
  </si>
  <si>
    <t>RXP</t>
  </si>
  <si>
    <t>DAR</t>
  </si>
  <si>
    <t>Darlington Memorial Hospital</t>
  </si>
  <si>
    <t>DRY</t>
  </si>
  <si>
    <t>University Hospital of North Durham</t>
  </si>
  <si>
    <t>Croydon Health Services NHS Trust</t>
  </si>
  <si>
    <t>RJ6</t>
  </si>
  <si>
    <t>MAY</t>
  </si>
  <si>
    <t>Croydon University Hospital</t>
  </si>
  <si>
    <t>Dartford and Gravesham NHS Trust</t>
  </si>
  <si>
    <t>RN7-X</t>
  </si>
  <si>
    <t>DVH</t>
  </si>
  <si>
    <t>Darent Valley Hospital</t>
  </si>
  <si>
    <t>Derby Hospitals NHS Foundation Trust</t>
  </si>
  <si>
    <t>RTG</t>
  </si>
  <si>
    <t>DER</t>
  </si>
  <si>
    <t>Royal Derby Hospital</t>
  </si>
  <si>
    <t>Doncaster and Bassetlaw Hospitals NHS Foundation Trust</t>
  </si>
  <si>
    <t>RP5</t>
  </si>
  <si>
    <t>BSL</t>
  </si>
  <si>
    <t>Bassetlaw Hospital</t>
  </si>
  <si>
    <t>DID</t>
  </si>
  <si>
    <t>Doncaster Royal Infirmary</t>
  </si>
  <si>
    <t>Dorset County Hospital NHS Foundation Trust</t>
  </si>
  <si>
    <t>RBD</t>
  </si>
  <si>
    <t>WDH</t>
  </si>
  <si>
    <t>Dorset County Hospital</t>
  </si>
  <si>
    <t>East and North Hertfordshire NHS Trust</t>
  </si>
  <si>
    <t>RWH</t>
  </si>
  <si>
    <t>LIS</t>
  </si>
  <si>
    <t>Lister Hospital</t>
  </si>
  <si>
    <t>East Cheshire NHS Trust</t>
  </si>
  <si>
    <t>RJN</t>
  </si>
  <si>
    <t>MAC</t>
  </si>
  <si>
    <t>Macclesfield District General Hospital</t>
  </si>
  <si>
    <t>East Kent Hospitals University NHS Foundation Trust</t>
  </si>
  <si>
    <t>RVV</t>
  </si>
  <si>
    <t>KCC</t>
  </si>
  <si>
    <t>Kent and Canterbury Hospital</t>
  </si>
  <si>
    <t>QEQ</t>
  </si>
  <si>
    <t>Queen Elizabeth the Queen Mother Hospital</t>
  </si>
  <si>
    <t>WHH</t>
  </si>
  <si>
    <t>William Harvey Hospital</t>
  </si>
  <si>
    <t>East Lancashire Hospitals NHS Trust</t>
  </si>
  <si>
    <t>RXR</t>
  </si>
  <si>
    <t>BLA</t>
  </si>
  <si>
    <t>Royal Blackburn Hospital</t>
  </si>
  <si>
    <t>East Sussex Healthcare NHS Trust</t>
  </si>
  <si>
    <t>RXC</t>
  </si>
  <si>
    <t>CGH</t>
  </si>
  <si>
    <t>Conquest Hospital</t>
  </si>
  <si>
    <t>DGE</t>
  </si>
  <si>
    <t>Eastbourne District General Hospital</t>
  </si>
  <si>
    <t>Epsom and St Helier University Hospitals NHS Trust</t>
  </si>
  <si>
    <t>RVR-X</t>
  </si>
  <si>
    <t>EPS</t>
  </si>
  <si>
    <t>Epsom Hospital</t>
  </si>
  <si>
    <t>SHC</t>
  </si>
  <si>
    <t>St Helier Hospital</t>
  </si>
  <si>
    <t>Frimley Park Hospital NHS Foundation Trust</t>
  </si>
  <si>
    <t>RDU</t>
  </si>
  <si>
    <t>FRM</t>
  </si>
  <si>
    <t>Frimley Park Hospital</t>
  </si>
  <si>
    <t>WEX</t>
  </si>
  <si>
    <t>Wexham Park Hospital</t>
  </si>
  <si>
    <t>Gateshead Health NHS Foundation Trust</t>
  </si>
  <si>
    <t>RR7-X</t>
  </si>
  <si>
    <t>QEG</t>
  </si>
  <si>
    <t>Queen Elizabeth Hospital (Gateshead)</t>
  </si>
  <si>
    <t>George Eliot Hospital NHS Trust</t>
  </si>
  <si>
    <t>RLT</t>
  </si>
  <si>
    <t>NUN</t>
  </si>
  <si>
    <t>George Eliot Hospital</t>
  </si>
  <si>
    <t>Gloucestershire Hospitals NHS Foundation Trust</t>
  </si>
  <si>
    <t>RTE</t>
  </si>
  <si>
    <t>CHG</t>
  </si>
  <si>
    <t>Cheltenham General Hospital</t>
  </si>
  <si>
    <t>GLO</t>
  </si>
  <si>
    <t>Gloucestershire Royal Hospital</t>
  </si>
  <si>
    <t>Great Western Hospitals NHS Foundation Trust</t>
  </si>
  <si>
    <t>RN3</t>
  </si>
  <si>
    <t>PMS</t>
  </si>
  <si>
    <t>Great Western Hospital</t>
  </si>
  <si>
    <t>Guy's and St Thomas' NHS Foundation Trust</t>
  </si>
  <si>
    <t>RJ1-X</t>
  </si>
  <si>
    <t>STH</t>
  </si>
  <si>
    <t>St Thomas' Hospital</t>
  </si>
  <si>
    <t>Hampshire Hospitals  NHS Foundation Trust</t>
  </si>
  <si>
    <t>RN5-X</t>
  </si>
  <si>
    <t>NHH</t>
  </si>
  <si>
    <t>Basingstoke and North Hampshire Hospital</t>
  </si>
  <si>
    <t>RHC</t>
  </si>
  <si>
    <t>Royal Hampshire County Hospital</t>
  </si>
  <si>
    <t>Harrogate and District NHS Foundation Trust</t>
  </si>
  <si>
    <t>RCD</t>
  </si>
  <si>
    <t>HAR</t>
  </si>
  <si>
    <t>Harrogate District Hospital</t>
  </si>
  <si>
    <t>Heart of England NHS Foundation Trust</t>
  </si>
  <si>
    <t>RR1-X</t>
  </si>
  <si>
    <t>EBH</t>
  </si>
  <si>
    <t>Birmingham Heartlands Hospital</t>
  </si>
  <si>
    <t>SOL</t>
  </si>
  <si>
    <t>Solihull Hospital</t>
  </si>
  <si>
    <t>GHS</t>
  </si>
  <si>
    <t>Good Hope Hospital</t>
  </si>
  <si>
    <t>Hinchingbrooke Health Care NHS Trust</t>
  </si>
  <si>
    <t>RQQ-X</t>
  </si>
  <si>
    <t>HIN</t>
  </si>
  <si>
    <t>Hinchingbrooke Hospital</t>
  </si>
  <si>
    <t>Homerton University Hospital NHS Foundation Trust</t>
  </si>
  <si>
    <t>RQX</t>
  </si>
  <si>
    <t>HOM</t>
  </si>
  <si>
    <t>Homerton University Hospital</t>
  </si>
  <si>
    <t>Hull and East Yorkshire Hospitals NHS Trust</t>
  </si>
  <si>
    <t>RWA</t>
  </si>
  <si>
    <t>CHH</t>
  </si>
  <si>
    <t>Castle Hill Hospital</t>
  </si>
  <si>
    <t>HRI</t>
  </si>
  <si>
    <t>Hull Royal Infirmary</t>
  </si>
  <si>
    <t>Imperial College Healthcare NHS Trust</t>
  </si>
  <si>
    <t>RYJ</t>
  </si>
  <si>
    <t>CCH</t>
  </si>
  <si>
    <t>Charing Cross Hospital</t>
  </si>
  <si>
    <t>HAM</t>
  </si>
  <si>
    <t>Hammersmith Hospital</t>
  </si>
  <si>
    <t>STM</t>
  </si>
  <si>
    <t>St Mary's Hospital Paddington</t>
  </si>
  <si>
    <t>Isle of Wight NHS PCT</t>
  </si>
  <si>
    <t>R1F-X</t>
  </si>
  <si>
    <t>IOW</t>
  </si>
  <si>
    <t>St Mary's Hospital, Newport</t>
  </si>
  <si>
    <t>James Paget University Hospitals NHS Foundation Trust</t>
  </si>
  <si>
    <t>RGP</t>
  </si>
  <si>
    <t>JPH</t>
  </si>
  <si>
    <t>James Paget University Hospital</t>
  </si>
  <si>
    <t>Kettering General Hospital NHS Foundation Trust</t>
  </si>
  <si>
    <t>RNQ</t>
  </si>
  <si>
    <t>KGH</t>
  </si>
  <si>
    <t>Kettering General Hospital</t>
  </si>
  <si>
    <t>King's College Hospital NHS Foundation Trust</t>
  </si>
  <si>
    <t>RJZ</t>
  </si>
  <si>
    <t>KCH</t>
  </si>
  <si>
    <t>King's College Hospital</t>
  </si>
  <si>
    <t>BRO</t>
  </si>
  <si>
    <t>Princess Royal University Hospital (Bromley)</t>
  </si>
  <si>
    <t>Kingston Hospital NHS Trust</t>
  </si>
  <si>
    <t>RAX</t>
  </si>
  <si>
    <t>KTH</t>
  </si>
  <si>
    <t>Kingston Hospital</t>
  </si>
  <si>
    <t>Lancashire Teaching Hospitals NHS Foundation Trust</t>
  </si>
  <si>
    <t>RXN</t>
  </si>
  <si>
    <t>CHO</t>
  </si>
  <si>
    <t>Chorley and South Ribble Hospital</t>
  </si>
  <si>
    <t>RPH</t>
  </si>
  <si>
    <t>Royal Preston Hospital</t>
  </si>
  <si>
    <t>Leeds Teaching Hospitals NHS Trust</t>
  </si>
  <si>
    <t>LGI</t>
  </si>
  <si>
    <t>Leeds General Infirmary</t>
  </si>
  <si>
    <t>Lewisham and Greenwich NHS Trust</t>
  </si>
  <si>
    <t>RJ2</t>
  </si>
  <si>
    <t>GWH</t>
  </si>
  <si>
    <t>Queen Elizabeth Hospital (Woolwich)</t>
  </si>
  <si>
    <t>LEW</t>
  </si>
  <si>
    <t>University Hospital Lewisham</t>
  </si>
  <si>
    <t>Liverpool Heart and Chest Hospital NHS Foundation Trust</t>
  </si>
  <si>
    <t>RBQ</t>
  </si>
  <si>
    <t>BHL</t>
  </si>
  <si>
    <t>Liverpool Heart and Chest Hospital</t>
  </si>
  <si>
    <t xml:space="preserve">London North West Healthcare Trust† </t>
  </si>
  <si>
    <t>R1K</t>
  </si>
  <si>
    <t>CMH</t>
  </si>
  <si>
    <t>Central Middlesex Hospital</t>
  </si>
  <si>
    <t>EAL</t>
  </si>
  <si>
    <t>Ealing Hospital</t>
  </si>
  <si>
    <t>NPH</t>
  </si>
  <si>
    <t>Northwick Park Hospital</t>
  </si>
  <si>
    <t>Luton and Dunstable Hospital NHS Foundation Trust</t>
  </si>
  <si>
    <t>RC9</t>
  </si>
  <si>
    <t>LDH</t>
  </si>
  <si>
    <t>Luton and Dunstable Hospital</t>
  </si>
  <si>
    <t>Maidstone and Tunbridge Wells NHS Trust</t>
  </si>
  <si>
    <t>RWF</t>
  </si>
  <si>
    <t>MAI</t>
  </si>
  <si>
    <t>Maidstone Hospital</t>
  </si>
  <si>
    <t>KSX</t>
  </si>
  <si>
    <t>Tunbridge Wells Hospital</t>
  </si>
  <si>
    <t>Medway NHS Foundation Trust</t>
  </si>
  <si>
    <t>RPA</t>
  </si>
  <si>
    <t>MDW</t>
  </si>
  <si>
    <t>Medway Maritime Hospital</t>
  </si>
  <si>
    <t>Mid Cheshire Hospitals NHS Foundation Trust</t>
  </si>
  <si>
    <t>RBT</t>
  </si>
  <si>
    <t>LGH</t>
  </si>
  <si>
    <t>Leighton Hospital</t>
  </si>
  <si>
    <t>Mid Essex Hospital Services NHS Trust</t>
  </si>
  <si>
    <t>RQ8</t>
  </si>
  <si>
    <t>BFH</t>
  </si>
  <si>
    <t>Broomfield Hospital</t>
  </si>
  <si>
    <t>Mid Yorkshire Hospitals NHS Trust</t>
  </si>
  <si>
    <t>RXF-X</t>
  </si>
  <si>
    <t>DEW</t>
  </si>
  <si>
    <t>Dewsbury and District Hospital</t>
  </si>
  <si>
    <t>PIN</t>
  </si>
  <si>
    <t>Pinderfields Hospital</t>
  </si>
  <si>
    <t>Milton Keynes Hospital NHS Foundation Trust</t>
  </si>
  <si>
    <t>RD8</t>
  </si>
  <si>
    <t>MKH</t>
  </si>
  <si>
    <t>Milton Keynes General Hospital</t>
  </si>
  <si>
    <t>Norfolk and Norwich University Hospitals NHS Foundation Trust</t>
  </si>
  <si>
    <t>RM1</t>
  </si>
  <si>
    <t>NOR</t>
  </si>
  <si>
    <t>Norfolk and Norwich University Hospital</t>
  </si>
  <si>
    <t>North Bristol NHS Trust</t>
  </si>
  <si>
    <t>RVJ-X</t>
  </si>
  <si>
    <t>BSM</t>
  </si>
  <si>
    <t>Southmead Hospital</t>
  </si>
  <si>
    <t>North Middlesex University Hospital NHS Trust</t>
  </si>
  <si>
    <t>RAP</t>
  </si>
  <si>
    <t>NMH</t>
  </si>
  <si>
    <t>North Middlesex University Hospital</t>
  </si>
  <si>
    <t>North Tees and Hartlepool NHS Foundation Trust</t>
  </si>
  <si>
    <t>RVW</t>
  </si>
  <si>
    <t>NTG</t>
  </si>
  <si>
    <t>University Hospital of North Tees</t>
  </si>
  <si>
    <t>Northampton General Hospital NHS Trust</t>
  </si>
  <si>
    <t>RNS</t>
  </si>
  <si>
    <t>NTH</t>
  </si>
  <si>
    <t>Northampton General Hospital</t>
  </si>
  <si>
    <t>Northern Devon Healthcare NHS Trust</t>
  </si>
  <si>
    <t>RBZ</t>
  </si>
  <si>
    <t>NDD</t>
  </si>
  <si>
    <t>North Devon District Hospital</t>
  </si>
  <si>
    <t>Northern Lincolnshire and Goole Hospitals NHS Foundation Trust</t>
  </si>
  <si>
    <t>RJL-X</t>
  </si>
  <si>
    <t>GGH</t>
  </si>
  <si>
    <t>Diana Princess of Wales Hospital</t>
  </si>
  <si>
    <t>SCU</t>
  </si>
  <si>
    <t>Scunthorpe General Hospital</t>
  </si>
  <si>
    <t>Northumbria Healthcare NHS Foundation Trust</t>
  </si>
  <si>
    <t>RTF</t>
  </si>
  <si>
    <t>HEX</t>
  </si>
  <si>
    <t>Hexham General Hospital</t>
  </si>
  <si>
    <t>NTY</t>
  </si>
  <si>
    <t>North Tyneside Hospital</t>
  </si>
  <si>
    <t>ASH</t>
  </si>
  <si>
    <t>Wansbeck General Hospital</t>
  </si>
  <si>
    <t>Nottingham University Trust</t>
  </si>
  <si>
    <t>RX1</t>
  </si>
  <si>
    <t>CHN</t>
  </si>
  <si>
    <t xml:space="preserve">Nottingham City Hospital </t>
  </si>
  <si>
    <t>UHN</t>
  </si>
  <si>
    <t>Queen's Medical Centre</t>
  </si>
  <si>
    <t>Oxford Radcliffe Hospitals NHS Trust</t>
  </si>
  <si>
    <t>RTH</t>
  </si>
  <si>
    <t>HOR</t>
  </si>
  <si>
    <t>Horton General Hospital</t>
  </si>
  <si>
    <t>RAD</t>
  </si>
  <si>
    <t>John Radcliffe Hospital</t>
  </si>
  <si>
    <t>Pennine Acute Hospitals NHS Trust</t>
  </si>
  <si>
    <t>RW6</t>
  </si>
  <si>
    <t>BRY</t>
  </si>
  <si>
    <t>Fairfield General Hospital</t>
  </si>
  <si>
    <t>NMG</t>
  </si>
  <si>
    <t>North Manchester General Hospital</t>
  </si>
  <si>
    <t>BHH</t>
  </si>
  <si>
    <t>Rochdale Infirmary</t>
  </si>
  <si>
    <t>OHM</t>
  </si>
  <si>
    <t>Royal Oldham Hospital</t>
  </si>
  <si>
    <t>Peterborough and Stamford Hospitals NHS Foundation Trust</t>
  </si>
  <si>
    <t>RGN</t>
  </si>
  <si>
    <t>PET</t>
  </si>
  <si>
    <t>Peterborough City Hospital</t>
  </si>
  <si>
    <t>Plymouth Hospitals NHS Trust</t>
  </si>
  <si>
    <t>RK9</t>
  </si>
  <si>
    <t>PLY</t>
  </si>
  <si>
    <t>Derriford Hospital</t>
  </si>
  <si>
    <t>Poole Hospital NHS Foundation Trust</t>
  </si>
  <si>
    <t>RD3</t>
  </si>
  <si>
    <t>PGH</t>
  </si>
  <si>
    <t>Poole General Hospital</t>
  </si>
  <si>
    <t>Portsmouth Hospitals NHS Trust</t>
  </si>
  <si>
    <t>RHU</t>
  </si>
  <si>
    <t>QAP</t>
  </si>
  <si>
    <t>Queen Alexandra Hospital</t>
  </si>
  <si>
    <t>Rotherham NHS Foundation Trust</t>
  </si>
  <si>
    <t>RFR</t>
  </si>
  <si>
    <t>ROT</t>
  </si>
  <si>
    <t>Rotherham Hospital</t>
  </si>
  <si>
    <t>Royal Berkshire NHS Foundation Trust</t>
  </si>
  <si>
    <t>RHW</t>
  </si>
  <si>
    <t>BHR</t>
  </si>
  <si>
    <t>Royal Berkshire Hospital</t>
  </si>
  <si>
    <t>Royal Brompton and Harefield NHS Foundation Trust</t>
  </si>
  <si>
    <t>RT3</t>
  </si>
  <si>
    <t>HH</t>
  </si>
  <si>
    <t>Harefield Hospital</t>
  </si>
  <si>
    <t>NHB</t>
  </si>
  <si>
    <t>Royal Brompton Hospital</t>
  </si>
  <si>
    <t>Royal Cornwall Hospitals NHS Trust</t>
  </si>
  <si>
    <t>REF-X</t>
  </si>
  <si>
    <t>RCH</t>
  </si>
  <si>
    <t>Royal Cornwall Hospital</t>
  </si>
  <si>
    <t>Royal Devon and Exeter NHS Foundation Trust</t>
  </si>
  <si>
    <t>RH8</t>
  </si>
  <si>
    <t>Royal Devon &amp; Exeter Hospital</t>
  </si>
  <si>
    <t>Royal Free London NHS Trust</t>
  </si>
  <si>
    <t>RAL</t>
  </si>
  <si>
    <t>RFH</t>
  </si>
  <si>
    <t>Royal Free Hospital</t>
  </si>
  <si>
    <t>BNT</t>
  </si>
  <si>
    <t>Barnet General Hospital</t>
  </si>
  <si>
    <t>Royal Liverpool and Broadgreen University Hospitals NHS Trust</t>
  </si>
  <si>
    <t>RQ6</t>
  </si>
  <si>
    <t>RLU</t>
  </si>
  <si>
    <t>Royal Liverpool University Hospital</t>
  </si>
  <si>
    <t>Royal Surrey County Hospital NHS Foundation Trust</t>
  </si>
  <si>
    <t>RA2</t>
  </si>
  <si>
    <t>RSU</t>
  </si>
  <si>
    <t>Royal Surrey County Hospital</t>
  </si>
  <si>
    <t>Royal United Hospital Bath NHS Trust</t>
  </si>
  <si>
    <t>RD1</t>
  </si>
  <si>
    <t>BAT</t>
  </si>
  <si>
    <t>Royal United Hospital Bath</t>
  </si>
  <si>
    <t>Salford Royal NHS Foundation Trust</t>
  </si>
  <si>
    <t>RM3</t>
  </si>
  <si>
    <t>SLF</t>
  </si>
  <si>
    <t xml:space="preserve">Salford Royal </t>
  </si>
  <si>
    <t>Salisbury NHS Foundation Trust</t>
  </si>
  <si>
    <t>RNZ</t>
  </si>
  <si>
    <t>SAL</t>
  </si>
  <si>
    <t>Salisbury District Hospital</t>
  </si>
  <si>
    <t>Sandwell and West Birmingham Hospitals NHS Trust</t>
  </si>
  <si>
    <t>RXK-X</t>
  </si>
  <si>
    <t>DUD</t>
  </si>
  <si>
    <t>Birmingham City Hospital</t>
  </si>
  <si>
    <t>SAN</t>
  </si>
  <si>
    <t>Sandwell General Hospital</t>
  </si>
  <si>
    <t>Sheffield Teaching Hospitals NHS Foundation Trust</t>
  </si>
  <si>
    <t>RHQ</t>
  </si>
  <si>
    <t>NGS</t>
  </si>
  <si>
    <t>Northern General Hospital</t>
  </si>
  <si>
    <t>Sherwood Forest Hospitals NHS Foundation Trust</t>
  </si>
  <si>
    <t>RK5</t>
  </si>
  <si>
    <t>KMH</t>
  </si>
  <si>
    <t>King's Mill Hospital</t>
  </si>
  <si>
    <t>Shrewsbury and Telford Hospitals NHS Trust</t>
  </si>
  <si>
    <t>RXW</t>
  </si>
  <si>
    <t>TLF</t>
  </si>
  <si>
    <t>Princess Royal Hospital (Telford)</t>
  </si>
  <si>
    <t>RSS</t>
  </si>
  <si>
    <t>Royal Shrewsbury Hospital</t>
  </si>
  <si>
    <t>South Devon Healthcare NHS Foundation Trust</t>
  </si>
  <si>
    <t>RA9</t>
  </si>
  <si>
    <t>TOR</t>
  </si>
  <si>
    <t>Torbay Hospital</t>
  </si>
  <si>
    <t>South Tees Hospitals NHS Foundation Trust</t>
  </si>
  <si>
    <t>RTR</t>
  </si>
  <si>
    <t>FRH</t>
  </si>
  <si>
    <t>Friarage Hospital</t>
  </si>
  <si>
    <t>SCM</t>
  </si>
  <si>
    <t>James Cook University Hospital</t>
  </si>
  <si>
    <t>South Tyneside NHS Foundation Trust</t>
  </si>
  <si>
    <t>RE9</t>
  </si>
  <si>
    <t>STD</t>
  </si>
  <si>
    <t>South Tyneside District Hospital</t>
  </si>
  <si>
    <t xml:space="preserve">South Warwickshire NHS Foundation Trust </t>
  </si>
  <si>
    <t>RJC</t>
  </si>
  <si>
    <t>WAR</t>
  </si>
  <si>
    <t>Warwick Hospital</t>
  </si>
  <si>
    <t>Southend University Hospital NHS Foundation Trust</t>
  </si>
  <si>
    <t>RAJ</t>
  </si>
  <si>
    <t>SEH</t>
  </si>
  <si>
    <t>Southend Hospital</t>
  </si>
  <si>
    <t>Southport and Ormskirk Hospital NHS Trust</t>
  </si>
  <si>
    <t>RVY</t>
  </si>
  <si>
    <t>SOU</t>
  </si>
  <si>
    <t>Southport and Formby District General Hospital</t>
  </si>
  <si>
    <t>St George's Healthcare NHS Trust</t>
  </si>
  <si>
    <t>RJ7</t>
  </si>
  <si>
    <t>GEO</t>
  </si>
  <si>
    <t>St George's Hospital</t>
  </si>
  <si>
    <t>St Helens and Knowsley Teaching Hospitals NHS Trust</t>
  </si>
  <si>
    <t>RBN</t>
  </si>
  <si>
    <t>WHI</t>
  </si>
  <si>
    <t>Whiston Hospital</t>
  </si>
  <si>
    <t>Stockport NHS Foundation Trust</t>
  </si>
  <si>
    <t>RWJ</t>
  </si>
  <si>
    <t>SHH</t>
  </si>
  <si>
    <t>Stepping Hill Hospital</t>
  </si>
  <si>
    <t>Surrey and Sussex Healthcare NHS Trust</t>
  </si>
  <si>
    <t>RTP</t>
  </si>
  <si>
    <t>ESU</t>
  </si>
  <si>
    <t>East Surrey Hospital</t>
  </si>
  <si>
    <t>Tameside Hospital NHS Foundation Trust</t>
  </si>
  <si>
    <t>RMP</t>
  </si>
  <si>
    <t>TGA</t>
  </si>
  <si>
    <t>Tameside General Hospital</t>
  </si>
  <si>
    <t>Taunton and Somerset NHS Foundation Trust</t>
  </si>
  <si>
    <t>RBA</t>
  </si>
  <si>
    <t>MPH</t>
  </si>
  <si>
    <t>Musgrove Park Hospital</t>
  </si>
  <si>
    <t>The Dudley Group NHS Foundation Trust</t>
  </si>
  <si>
    <t>RNA</t>
  </si>
  <si>
    <t>RUS</t>
  </si>
  <si>
    <t>Russells Hall Hospital</t>
  </si>
  <si>
    <t>The Hillingdon Hospitals NHS Foundation Trust</t>
  </si>
  <si>
    <t>RAS</t>
  </si>
  <si>
    <t>HIL</t>
  </si>
  <si>
    <t>Hillingdon Hospital</t>
  </si>
  <si>
    <t>The Ipswich Hospital NHS Trust</t>
  </si>
  <si>
    <t>RGQ</t>
  </si>
  <si>
    <t>IPS</t>
  </si>
  <si>
    <t>Ipswich Hospital</t>
  </si>
  <si>
    <t>The Newcastle Upon Tyne Hospitals NHS Foundation Trust</t>
  </si>
  <si>
    <t>RTD</t>
  </si>
  <si>
    <t>FRE</t>
  </si>
  <si>
    <t>Freeman Hospital and Royal Victoria Infirmary</t>
  </si>
  <si>
    <t>The Princess Alexandra Hospital NHS Trust</t>
  </si>
  <si>
    <t>RQW</t>
  </si>
  <si>
    <t>PAH</t>
  </si>
  <si>
    <t>Princess Alexandra Hospital</t>
  </si>
  <si>
    <t>The Queen Elizabeth Hospital King's Lynn NHS Foundation Trust</t>
  </si>
  <si>
    <t>RCX</t>
  </si>
  <si>
    <t>QKL</t>
  </si>
  <si>
    <t>Queen Elizabeth Hospital (King's Lynn)</t>
  </si>
  <si>
    <t>The Royal Bournemouth and Christchurch Hospitals NHS Foundation Trust</t>
  </si>
  <si>
    <t>RDZ</t>
  </si>
  <si>
    <t>BOU</t>
  </si>
  <si>
    <t>Royal Bournemouth General Hospital</t>
  </si>
  <si>
    <t>The Royal Wolverhampton Hospitals NHS Trust</t>
  </si>
  <si>
    <t>RL4</t>
  </si>
  <si>
    <t>NCR</t>
  </si>
  <si>
    <t>New Cross Hospital</t>
  </si>
  <si>
    <t>The Whittington Hospital NHS Trust</t>
  </si>
  <si>
    <t>RKE</t>
  </si>
  <si>
    <t>WHT</t>
  </si>
  <si>
    <t>Whittington Hospital</t>
  </si>
  <si>
    <t>United Lincolnshire Hospitals NHS Trust</t>
  </si>
  <si>
    <t>RWD</t>
  </si>
  <si>
    <t>GRA</t>
  </si>
  <si>
    <t>Grantham and District Hospital</t>
  </si>
  <si>
    <t>LIN</t>
  </si>
  <si>
    <t>Lincoln County Hospital</t>
  </si>
  <si>
    <t>PIL</t>
  </si>
  <si>
    <t>Pilgrim Hospital</t>
  </si>
  <si>
    <t>University College London Hospitals NHS Foundation Trust</t>
  </si>
  <si>
    <t>RRV</t>
  </si>
  <si>
    <t>UCL</t>
  </si>
  <si>
    <t>University College Hospital</t>
  </si>
  <si>
    <t>RJD-X</t>
  </si>
  <si>
    <t>STO</t>
  </si>
  <si>
    <t>Royal Stoke University Hospital</t>
  </si>
  <si>
    <t>SDG</t>
  </si>
  <si>
    <t xml:space="preserve">County Hospital </t>
  </si>
  <si>
    <t>University Hospital of South Manchester NHS Foundation Trust</t>
  </si>
  <si>
    <t>RM2</t>
  </si>
  <si>
    <t>WYT</t>
  </si>
  <si>
    <t>Wythenshawe Hospital</t>
  </si>
  <si>
    <t>University Hospital Southampton NHS Trust</t>
  </si>
  <si>
    <t>RHM</t>
  </si>
  <si>
    <t>SGH</t>
  </si>
  <si>
    <t>Southampton General Hospital</t>
  </si>
  <si>
    <t>University Hospitals Birmingham NHS Foundation Trust</t>
  </si>
  <si>
    <t>RRK-X</t>
  </si>
  <si>
    <t>QEB</t>
  </si>
  <si>
    <t>Queen Elizabeth Hospital (Edgbaston)</t>
  </si>
  <si>
    <t>University Hospitals Bristol NHS Foundation Trust</t>
  </si>
  <si>
    <t>RA7</t>
  </si>
  <si>
    <t>BRI</t>
  </si>
  <si>
    <t>Bristol Royal Infirmary</t>
  </si>
  <si>
    <t>University Hospitals Coventry and Warwickshire NHS Trust</t>
  </si>
  <si>
    <t>RKB</t>
  </si>
  <si>
    <t>WAL</t>
  </si>
  <si>
    <t>University Hospital Coventry</t>
  </si>
  <si>
    <t>University Hospitals of Leicester NHS Trust</t>
  </si>
  <si>
    <t>RWE</t>
  </si>
  <si>
    <t>GRL</t>
  </si>
  <si>
    <t>Glenfield Hospital</t>
  </si>
  <si>
    <t>LER</t>
  </si>
  <si>
    <t>Leicester Royal Infirmary</t>
  </si>
  <si>
    <t>University Hospitals of Morecambe Bay NHS Foundation Trust</t>
  </si>
  <si>
    <t>RTX</t>
  </si>
  <si>
    <t>FGH</t>
  </si>
  <si>
    <t>Furness General Hospital</t>
  </si>
  <si>
    <t>RLI</t>
  </si>
  <si>
    <t>Royal Lancaster Infirmary</t>
  </si>
  <si>
    <t>Walsall Healthcare NHS Trust</t>
  </si>
  <si>
    <t>RBK</t>
  </si>
  <si>
    <t>WMH</t>
  </si>
  <si>
    <t>Manor Hospital</t>
  </si>
  <si>
    <t>Warrington and Halton Hospitals NHS Foundation Trust</t>
  </si>
  <si>
    <t>RWW</t>
  </si>
  <si>
    <t>WDG</t>
  </si>
  <si>
    <t>Warrington Hospital</t>
  </si>
  <si>
    <t>West Hertfordshire Hospitals NHS Trust</t>
  </si>
  <si>
    <t>RWG</t>
  </si>
  <si>
    <t>WAT</t>
  </si>
  <si>
    <t>Watford General Hospital</t>
  </si>
  <si>
    <t>West Suffolk NHS Foundation Trust</t>
  </si>
  <si>
    <t>RGR</t>
  </si>
  <si>
    <t>WSH</t>
  </si>
  <si>
    <t>West Suffolk Hospital</t>
  </si>
  <si>
    <t>Western Sussex Hospitals NHS Trust</t>
  </si>
  <si>
    <t>RYR-X</t>
  </si>
  <si>
    <t>STR</t>
  </si>
  <si>
    <t>St Richard's Hospital</t>
  </si>
  <si>
    <t>WRG</t>
  </si>
  <si>
    <t>Worthing Hospital</t>
  </si>
  <si>
    <t>Weston Area Health NHS Trust</t>
  </si>
  <si>
    <t>RA3</t>
  </si>
  <si>
    <t>WGH</t>
  </si>
  <si>
    <t>Weston General Hospital</t>
  </si>
  <si>
    <t>Wirral University Teaching Hospital NHS Foundation Trust</t>
  </si>
  <si>
    <t>RBL</t>
  </si>
  <si>
    <t>WIR</t>
  </si>
  <si>
    <t>Arrowe Park Hospital</t>
  </si>
  <si>
    <t>Worcestershire Acute Hospitals NHS Trust</t>
  </si>
  <si>
    <t>RWP-X</t>
  </si>
  <si>
    <t>RED</t>
  </si>
  <si>
    <t>Alexandra Hospital</t>
  </si>
  <si>
    <t>WRC</t>
  </si>
  <si>
    <t>Worcestershire Royal Hospital</t>
  </si>
  <si>
    <t>Wrightington, Wigan and Leigh NHS Foundation Trust</t>
  </si>
  <si>
    <t>RRF</t>
  </si>
  <si>
    <t>AEI</t>
  </si>
  <si>
    <t>Royal Albert Edward Infirmary</t>
  </si>
  <si>
    <t>Wye Valley NHS Trust</t>
  </si>
  <si>
    <t>RLQ</t>
  </si>
  <si>
    <t>HCH</t>
  </si>
  <si>
    <t>County Hospital Hereford</t>
  </si>
  <si>
    <t>Yeovil District Hospital NHS Foundation Trust</t>
  </si>
  <si>
    <t>RA4</t>
  </si>
  <si>
    <t>YEO</t>
  </si>
  <si>
    <t>Yeovil District Hospital</t>
  </si>
  <si>
    <t>York Teaching Hospital NHS Foundation Trust</t>
  </si>
  <si>
    <t>RCB</t>
  </si>
  <si>
    <t>SCA</t>
  </si>
  <si>
    <t>Scarborough General Hospital</t>
  </si>
  <si>
    <t>YDH</t>
  </si>
  <si>
    <t>The York Hospital</t>
  </si>
  <si>
    <t>North Cumbria University Hospitals NHS Trust</t>
  </si>
  <si>
    <t>Cumberland Infirmary</t>
  </si>
  <si>
    <t>West Cumberland Hospital</t>
  </si>
  <si>
    <t>West Middlesex University Hospital</t>
  </si>
  <si>
    <t>RR8</t>
  </si>
  <si>
    <t>Health Board name</t>
  </si>
  <si>
    <t>Health Board Code</t>
  </si>
  <si>
    <t xml:space="preserve">Health Board records submitted </t>
  </si>
  <si>
    <t>PEDW primary HF discharges</t>
  </si>
  <si>
    <t>% PEDW submitted</t>
  </si>
  <si>
    <t xml:space="preserve">Wales </t>
  </si>
  <si>
    <t>Abertawe Bro Morgannwg University Health Board</t>
  </si>
  <si>
    <t>7A3</t>
  </si>
  <si>
    <t>MOR</t>
  </si>
  <si>
    <t>Morriston Hospital</t>
  </si>
  <si>
    <t>POW</t>
  </si>
  <si>
    <t>Princess Of Wales Hospital</t>
  </si>
  <si>
    <t>SIN</t>
  </si>
  <si>
    <t>Singleton Hospital</t>
  </si>
  <si>
    <t>Aneurin Bevan Health Board</t>
  </si>
  <si>
    <t>7A6</t>
  </si>
  <si>
    <t>NEV</t>
  </si>
  <si>
    <t>Nevill Hall Hospital</t>
  </si>
  <si>
    <t>GWE</t>
  </si>
  <si>
    <t>Royal Gwent Hospital</t>
  </si>
  <si>
    <t>Betsi Cadwaladr University Health Board</t>
  </si>
  <si>
    <t>7A1</t>
  </si>
  <si>
    <t>CLW</t>
  </si>
  <si>
    <t>Glan Clwyd Hospital</t>
  </si>
  <si>
    <t>WRX</t>
  </si>
  <si>
    <t>Wrexham Maelor Hospital</t>
  </si>
  <si>
    <t>GWY</t>
  </si>
  <si>
    <t>Ysbyty Gwynedd Hospital</t>
  </si>
  <si>
    <t>Cardiff &amp; Vale University Health Board</t>
  </si>
  <si>
    <t>7A4</t>
  </si>
  <si>
    <t>LLD</t>
  </si>
  <si>
    <t>University Hospital Llandough</t>
  </si>
  <si>
    <t>UHW</t>
  </si>
  <si>
    <t>University Hospital of Wales</t>
  </si>
  <si>
    <t>Cwm Taf Health Board</t>
  </si>
  <si>
    <t>7A5</t>
  </si>
  <si>
    <t>PCH</t>
  </si>
  <si>
    <t>Prince Charles Hospital</t>
  </si>
  <si>
    <t>RGH</t>
  </si>
  <si>
    <t>Royal Glamorgan Hospital</t>
  </si>
  <si>
    <t>Hywel Dda Health Board</t>
  </si>
  <si>
    <t>7A2</t>
  </si>
  <si>
    <t>BRG</t>
  </si>
  <si>
    <t>Bronglais General Hospital</t>
  </si>
  <si>
    <t>WWG</t>
  </si>
  <si>
    <t>Glangwili General Hospital</t>
  </si>
  <si>
    <t>PPH</t>
  </si>
  <si>
    <t>Prince Philip Hospital</t>
  </si>
  <si>
    <t>WYB</t>
  </si>
  <si>
    <t>Withybush General Hospital</t>
  </si>
  <si>
    <t>Heart Failure admissions (n)</t>
  </si>
  <si>
    <t>Received echo (%)</t>
  </si>
  <si>
    <t>Cardioloy Inpatient (%)</t>
  </si>
  <si>
    <t>Input from consultant cardiologist (%)</t>
  </si>
  <si>
    <t>Input from specialist (%)</t>
  </si>
  <si>
    <t>Health Board</t>
  </si>
  <si>
    <t>NICOR Hospital code</t>
  </si>
  <si>
    <t>Heart Failure admissions(n)</t>
  </si>
  <si>
    <t>ACEI on discharge (%)</t>
  </si>
  <si>
    <t>ACEI/ARB on discharge (%)</t>
  </si>
  <si>
    <t>Beta blocker on discharge (%)</t>
  </si>
  <si>
    <t>MRA on discharge (%)</t>
  </si>
  <si>
    <t>Received discharge planning (%)</t>
  </si>
  <si>
    <t>Referral to HF nurse follow up (%)</t>
  </si>
  <si>
    <t>Referral to cardiology follow-up (%)</t>
  </si>
  <si>
    <t>Referral to cardiac rehabilitation (%)</t>
  </si>
  <si>
    <t xml:space="preserve">England and Wales </t>
  </si>
  <si>
    <t>Heart failure admissions</t>
  </si>
  <si>
    <t>Received echo</t>
  </si>
  <si>
    <t>Cardiology inpatient (%)</t>
  </si>
  <si>
    <t>Input from consultant cardiologist</t>
  </si>
  <si>
    <t>Barnet and Chase Farm Hospitals NHS Trust</t>
  </si>
  <si>
    <t>Barnsley Hospital</t>
  </si>
  <si>
    <t>London North West Healthcare NHS Trust</t>
  </si>
  <si>
    <t>University Hospital North Midlands NHS trust</t>
  </si>
  <si>
    <t>West Middlesex University Hospital NHS Trust</t>
  </si>
  <si>
    <t>WCI</t>
  </si>
  <si>
    <t>CMI</t>
  </si>
  <si>
    <t>RNL</t>
  </si>
  <si>
    <t>NA</t>
  </si>
  <si>
    <t xml:space="preserve">HES %  submitted </t>
  </si>
  <si>
    <t>No</t>
  </si>
  <si>
    <t>Referral to HF nurse follow up (HFrEF only)(%)</t>
  </si>
  <si>
    <t>Referral to HF nurse follow up  (HFrEF only)(%)</t>
  </si>
  <si>
    <t>Table A : Participation and case ascertainment</t>
  </si>
  <si>
    <t>Table B: Participation and case ascertainment in Wales</t>
  </si>
  <si>
    <t>Table C: In -hospital care in England</t>
  </si>
  <si>
    <t>Table D: Treatment and management on discharge in England</t>
  </si>
  <si>
    <t>Table E: In - hospital care in Wales</t>
  </si>
  <si>
    <t>Table F: Treatment and management on discharge in Wales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</si>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</sst>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6" applyNumberFormat="0" applyAlignment="0" applyProtection="0"/>
    <xf numFmtId="0" fontId="18" fillId="6" borderId="7" applyNumberFormat="0" applyAlignment="0" applyProtection="0"/>
    <xf numFmtId="0" fontId="19" fillId="6" borderId="6" applyNumberFormat="0" applyAlignment="0" applyProtection="0"/>
    <xf numFmtId="0" fontId="20" fillId="0" borderId="8" applyNumberFormat="0" applyFill="0" applyAlignment="0" applyProtection="0"/>
    <xf numFmtId="0" fontId="21" fillId="7" borderId="9" applyNumberFormat="0" applyAlignment="0" applyProtection="0"/>
    <xf numFmtId="0" fontId="22" fillId="0" borderId="0" applyNumberFormat="0" applyFill="0" applyBorder="0" applyAlignment="0" applyProtection="0"/>
    <xf numFmtId="0" fontId="1" fillId="8" borderId="10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</cellStyleXfs>
  <cellXfs count="166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Fill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/>
    <xf numFmtId="0" fontId="0" fillId="0" borderId="0" xfId="0" applyFill="1" applyAlignment="1"/>
    <xf numFmtId="0" fontId="0" fillId="0" borderId="0" xfId="0" applyFill="1" applyBorder="1" applyAlignment="1"/>
    <xf numFmtId="0" fontId="0" fillId="0" borderId="0" xfId="0" applyFill="1" applyBorder="1" applyAlignment="1">
      <alignment horizontal="left"/>
    </xf>
    <xf numFmtId="0" fontId="0" fillId="0" borderId="0" xfId="0" applyAlignment="1"/>
    <xf numFmtId="0" fontId="0" fillId="0" borderId="0" xfId="0" applyBorder="1"/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0" borderId="0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9" fontId="6" fillId="0" borderId="1" xfId="0" applyNumberFormat="1" applyFont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0" fontId="0" fillId="0" borderId="1" xfId="0" applyBorder="1" applyAlignment="1">
      <alignment vertical="top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8" fillId="0" borderId="0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0" fontId="4" fillId="0" borderId="1" xfId="1" applyFill="1" applyBorder="1" applyAlignment="1">
      <alignment horizontal="center"/>
    </xf>
    <xf numFmtId="0" fontId="4" fillId="0" borderId="0" xfId="1" applyFill="1" applyBorder="1" applyAlignment="1">
      <alignment horizontal="center"/>
    </xf>
    <xf numFmtId="0" fontId="4" fillId="0" borderId="0" xfId="1" applyFill="1" applyAlignment="1">
      <alignment horizontal="center"/>
    </xf>
    <xf numFmtId="0" fontId="4" fillId="0" borderId="1" xfId="1" applyFill="1" applyBorder="1"/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9" fontId="0" fillId="0" borderId="1" xfId="0" applyNumberFormat="1" applyFill="1" applyBorder="1" applyAlignment="1">
      <alignment horizontal="center"/>
    </xf>
    <xf numFmtId="9" fontId="5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8" fillId="33" borderId="7" xfId="13" applyFill="1" applyAlignment="1">
      <alignment horizontal="center"/>
    </xf>
    <xf numFmtId="0" fontId="18" fillId="0" borderId="7" xfId="13" applyFill="1" applyAlignment="1">
      <alignment horizontal="center"/>
    </xf>
    <xf numFmtId="9" fontId="0" fillId="0" borderId="1" xfId="0" applyNumberFormat="1" applyBorder="1" applyAlignment="1">
      <alignment horizontal="center"/>
    </xf>
    <xf numFmtId="0" fontId="9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wrapText="1"/>
    </xf>
    <xf numFmtId="0" fontId="18" fillId="0" borderId="7" xfId="13" applyFill="1" applyAlignment="1"/>
    <xf numFmtId="0" fontId="2" fillId="0" borderId="1" xfId="0" applyNumberFormat="1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/>
    <xf numFmtId="0" fontId="2" fillId="0" borderId="2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 wrapText="1"/>
    </xf>
    <xf numFmtId="164" fontId="9" fillId="0" borderId="0" xfId="3" applyNumberFormat="1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5" fillId="0" borderId="1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 vertical="center"/>
    </xf>
    <xf numFmtId="0" fontId="18" fillId="0" borderId="17" xfId="13" applyFill="1" applyBorder="1" applyAlignment="1"/>
    <xf numFmtId="0" fontId="24" fillId="0" borderId="13" xfId="0" applyFont="1" applyFill="1" applyBorder="1" applyAlignment="1">
      <alignment horizontal="center"/>
    </xf>
    <xf numFmtId="0" fontId="2" fillId="0" borderId="13" xfId="0" applyNumberFormat="1" applyFont="1" applyFill="1" applyBorder="1" applyAlignment="1">
      <alignment horizontal="center" vertical="center"/>
    </xf>
    <xf numFmtId="9" fontId="2" fillId="0" borderId="13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vertical="center"/>
    </xf>
    <xf numFmtId="0" fontId="3" fillId="0" borderId="13" xfId="0" applyFont="1" applyFill="1" applyBorder="1" applyAlignment="1"/>
    <xf numFmtId="0" fontId="2" fillId="0" borderId="18" xfId="0" applyFont="1" applyFill="1" applyBorder="1" applyAlignment="1">
      <alignment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left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wrapText="1"/>
    </xf>
    <xf numFmtId="0" fontId="2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wrapText="1"/>
    </xf>
    <xf numFmtId="9" fontId="3" fillId="0" borderId="15" xfId="0" applyNumberFormat="1" applyFont="1" applyBorder="1" applyAlignment="1">
      <alignment horizontal="center" wrapText="1"/>
    </xf>
    <xf numFmtId="0" fontId="24" fillId="0" borderId="0" xfId="0" applyFont="1" applyFill="1" applyAlignment="1"/>
    <xf numFmtId="0" fontId="24" fillId="0" borderId="0" xfId="0" applyFont="1"/>
    <xf numFmtId="0" fontId="24" fillId="0" borderId="0" xfId="0" applyFont="1" applyAlignment="1">
      <alignment wrapText="1"/>
    </xf>
    <xf numFmtId="0" fontId="0" fillId="0" borderId="0" xfId="0" applyFill="1" applyAlignment="1">
      <alignment horizontal="center" vertical="center" wrapText="1"/>
    </xf>
    <xf numFmtId="0" fontId="9" fillId="33" borderId="0" xfId="0" applyFont="1" applyFill="1" applyAlignment="1">
      <alignment horizontal="center" wrapText="1"/>
    </xf>
    <xf numFmtId="0" fontId="0" fillId="33" borderId="0" xfId="0" applyFill="1" applyAlignment="1">
      <alignment horizontal="center" vertical="center"/>
    </xf>
    <xf numFmtId="164" fontId="9" fillId="33" borderId="0" xfId="0" applyNumberFormat="1" applyFont="1" applyFill="1" applyAlignment="1">
      <alignment horizontal="center" vertical="center" wrapText="1"/>
    </xf>
    <xf numFmtId="164" fontId="9" fillId="33" borderId="0" xfId="3" applyNumberFormat="1" applyFont="1" applyFill="1" applyAlignment="1">
      <alignment horizontal="center" vertical="center" wrapText="1"/>
    </xf>
    <xf numFmtId="0" fontId="0" fillId="33" borderId="0" xfId="0" applyFill="1"/>
    <xf numFmtId="0" fontId="0" fillId="33" borderId="0" xfId="0" applyFill="1" applyAlignment="1">
      <alignment horizontal="center"/>
    </xf>
    <xf numFmtId="0" fontId="0" fillId="33" borderId="0" xfId="0" applyFill="1" applyBorder="1"/>
    <xf numFmtId="0" fontId="4" fillId="33" borderId="0" xfId="1" applyFill="1" applyAlignment="1">
      <alignment horizontal="left"/>
    </xf>
    <xf numFmtId="0" fontId="0" fillId="33" borderId="0" xfId="0" applyFill="1" applyBorder="1" applyAlignment="1">
      <alignment horizontal="left" wrapText="1"/>
    </xf>
    <xf numFmtId="0" fontId="4" fillId="33" borderId="0" xfId="1" applyFill="1" applyBorder="1" applyAlignment="1">
      <alignment vertical="center"/>
    </xf>
    <xf numFmtId="0" fontId="0" fillId="33" borderId="0" xfId="0" applyFill="1" applyBorder="1" applyAlignment="1">
      <alignment horizontal="center"/>
    </xf>
    <xf numFmtId="0" fontId="4" fillId="33" borderId="0" xfId="1" applyFill="1" applyBorder="1"/>
    <xf numFmtId="0" fontId="0" fillId="33" borderId="0" xfId="0" applyFill="1" applyBorder="1" applyAlignment="1">
      <alignment horizontal="left" vertical="center" wrapText="1"/>
    </xf>
    <xf numFmtId="0" fontId="0" fillId="33" borderId="0" xfId="0" applyFill="1" applyAlignment="1">
      <alignment horizontal="center" wrapText="1"/>
    </xf>
    <xf numFmtId="164" fontId="9" fillId="33" borderId="0" xfId="0" applyNumberFormat="1" applyFont="1" applyFill="1" applyAlignment="1">
      <alignment horizontal="center" wrapText="1"/>
    </xf>
    <xf numFmtId="164" fontId="9" fillId="33" borderId="0" xfId="3" applyNumberFormat="1" applyFont="1" applyFill="1" applyAlignment="1">
      <alignment horizontal="center" wrapText="1"/>
    </xf>
    <xf numFmtId="10" fontId="9" fillId="33" borderId="0" xfId="0" applyNumberFormat="1" applyFont="1" applyFill="1" applyAlignment="1">
      <alignment horizontal="center" wrapText="1"/>
    </xf>
    <xf numFmtId="0" fontId="0" fillId="33" borderId="0" xfId="0" applyFill="1" applyAlignment="1">
      <alignment wrapText="1"/>
    </xf>
    <xf numFmtId="0" fontId="0" fillId="33" borderId="0" xfId="0" applyFill="1" applyBorder="1" applyAlignment="1">
      <alignment wrapText="1"/>
    </xf>
    <xf numFmtId="0" fontId="4" fillId="33" borderId="0" xfId="1" applyFill="1" applyBorder="1" applyAlignment="1">
      <alignment vertical="center" wrapText="1"/>
    </xf>
    <xf numFmtId="0" fontId="0" fillId="33" borderId="0" xfId="0" applyFill="1" applyBorder="1" applyAlignment="1">
      <alignment horizontal="center" wrapText="1"/>
    </xf>
    <xf numFmtId="0" fontId="4" fillId="33" borderId="0" xfId="1" applyFill="1" applyBorder="1" applyAlignment="1">
      <alignment wrapText="1"/>
    </xf>
    <xf numFmtId="0" fontId="9" fillId="33" borderId="0" xfId="0" applyFont="1" applyFill="1" applyAlignment="1">
      <alignment wrapText="1"/>
    </xf>
    <xf numFmtId="0" fontId="8" fillId="33" borderId="0" xfId="0" applyFont="1" applyFill="1" applyBorder="1" applyAlignment="1">
      <alignment horizontal="center"/>
    </xf>
    <xf numFmtId="0" fontId="8" fillId="33" borderId="0" xfId="0" applyFont="1" applyFill="1" applyBorder="1"/>
    <xf numFmtId="0" fontId="8" fillId="33" borderId="0" xfId="0" applyFont="1" applyFill="1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9" fontId="0" fillId="0" borderId="12" xfId="0" applyNumberFormat="1" applyFill="1" applyBorder="1" applyAlignment="1">
      <alignment horizontal="center" vertical="center"/>
    </xf>
    <xf numFmtId="9" fontId="0" fillId="0" borderId="13" xfId="0" applyNumberForma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9" fontId="0" fillId="0" borderId="14" xfId="0" applyNumberFormat="1" applyFill="1" applyBorder="1" applyAlignment="1">
      <alignment horizontal="center" vertical="center"/>
    </xf>
    <xf numFmtId="9" fontId="0" fillId="0" borderId="12" xfId="3" applyFont="1" applyFill="1" applyBorder="1" applyAlignment="1">
      <alignment horizontal="center" vertical="center"/>
    </xf>
    <xf numFmtId="9" fontId="0" fillId="0" borderId="14" xfId="3" applyFont="1" applyFill="1" applyBorder="1" applyAlignment="1">
      <alignment horizontal="center" vertical="center"/>
    </xf>
    <xf numFmtId="9" fontId="0" fillId="0" borderId="13" xfId="3" applyFont="1" applyFill="1" applyBorder="1" applyAlignment="1">
      <alignment horizontal="center" vertical="center"/>
    </xf>
    <xf numFmtId="0" fontId="0" fillId="0" borderId="12" xfId="0" applyNumberFormat="1" applyFill="1" applyBorder="1" applyAlignment="1">
      <alignment horizontal="center" vertical="center"/>
    </xf>
    <xf numFmtId="0" fontId="0" fillId="0" borderId="13" xfId="0" applyNumberFormat="1" applyFill="1" applyBorder="1" applyAlignment="1">
      <alignment horizontal="center" vertical="center"/>
    </xf>
    <xf numFmtId="9" fontId="5" fillId="0" borderId="12" xfId="0" applyNumberFormat="1" applyFont="1" applyFill="1" applyBorder="1" applyAlignment="1">
      <alignment horizontal="center" vertical="center"/>
    </xf>
    <xf numFmtId="9" fontId="5" fillId="0" borderId="14" xfId="0" applyNumberFormat="1" applyFont="1" applyFill="1" applyBorder="1" applyAlignment="1">
      <alignment horizontal="center" vertical="center"/>
    </xf>
    <xf numFmtId="9" fontId="5" fillId="0" borderId="13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4" fillId="0" borderId="12" xfId="1" applyFill="1" applyBorder="1" applyAlignment="1">
      <alignment horizontal="center" vertical="center"/>
    </xf>
    <xf numFmtId="0" fontId="4" fillId="0" borderId="13" xfId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4" fillId="0" borderId="1" xfId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5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1" xr:uid="{00000000-0005-0000-0000-000025000000}"/>
    <cellStyle name="Normal 3" xfId="2" xr:uid="{00000000-0005-0000-0000-000026000000}"/>
    <cellStyle name="Note" xfId="18" builtinId="10" customBuiltin="1"/>
    <cellStyle name="Output" xfId="13" builtinId="21" customBuiltin="1"/>
    <cellStyle name="Percent" xfId="3" builtinId="5"/>
    <cellStyle name="Title" xfId="4" builtinId="15" customBuiltin="1"/>
    <cellStyle name="Total" xfId="20" builtinId="25" customBuiltin="1"/>
    <cellStyle name="Warning Text" xfId="17" builtinId="11" customBuiltin="1"/>
  </cellStyles>
  <dxfs count="41"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\\RL1VMDPS01\NICOR$\Heart_Failure\Reports\Annual%20reports\2016-2017\2017%20hf%20data%20tables%20ra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Excel.Sheet.12">
    <oleItems>
      <mc:AlternateContent xmlns:mc="http://schemas.openxmlformats.org/markup-compatibility/2006">
        <mc:Choice Requires="x14">
          <x14:oleItem name="!hf2!R103C3" advise="1">
            <x14:values>
              <value>
                <val>137</val>
              </value>
            </x14:values>
          </x14:oleItem>
        </mc:Choice>
        <mc:Fallback>
          <oleItem name="!hf2!R103C3" advise="1"/>
        </mc:Fallback>
      </mc:AlternateContent>
      <mc:AlternateContent xmlns:mc="http://schemas.openxmlformats.org/markup-compatibility/2006">
        <mc:Choice Requires="x14">
          <x14:oleItem name="!hf2!R158C3" advise="1">
            <x14:values>
              <value>
                <val>486</val>
              </value>
            </x14:values>
          </x14:oleItem>
        </mc:Choice>
        <mc:Fallback>
          <oleItem name="!hf2!R158C3" advise="1"/>
        </mc:Fallback>
      </mc:AlternateContent>
    </oleItems>
  </oleLin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H193" totalsRowShown="0" headerRowDxfId="40" dataDxfId="39">
  <tableColumns count="8">
    <tableColumn id="1" xr3:uid="{00000000-0010-0000-0000-000001000000}" name="Trust name" dataDxfId="38"/>
    <tableColumn id="2" xr3:uid="{00000000-0010-0000-0000-000002000000}" name="NICOR hospital code" dataDxfId="37"/>
    <tableColumn id="3" xr3:uid="{00000000-0010-0000-0000-000003000000}" name="Hospital name" dataDxfId="36"/>
    <tableColumn id="4" xr3:uid="{00000000-0010-0000-0000-000004000000}" name="Heart failure admissions" dataDxfId="35"/>
    <tableColumn id="5" xr3:uid="{00000000-0010-0000-0000-000005000000}" name="Received echo" dataDxfId="34"/>
    <tableColumn id="6" xr3:uid="{00000000-0010-0000-0000-000006000000}" name="Cardiology inpatient (%)" dataDxfId="33"/>
    <tableColumn id="7" xr3:uid="{00000000-0010-0000-0000-000007000000}" name="Input from consultant cardiologist" dataDxfId="32"/>
    <tableColumn id="8" xr3:uid="{00000000-0010-0000-0000-000008000000}" name="Input from specialist (%)" dataDxfId="31"/>
  </tableColumns>
  <tableStyleInfo name="TableStyleLight15" showFirstColumn="0" showLastColumn="0" showRowStripes="1" showColumnStripes="1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5" displayName="Table5" ref="A2:N193" totalsRowShown="0" headerRowDxfId="30" dataDxfId="29">
  <tableColumns count="14">
    <tableColumn id="1" xr3:uid="{00000000-0010-0000-0100-000001000000}" name="Column1" dataDxfId="28"/>
    <tableColumn id="2" xr3:uid="{00000000-0010-0000-0100-000002000000}" name="Trust name" dataDxfId="27"/>
    <tableColumn id="3" xr3:uid="{00000000-0010-0000-0100-000003000000}" name="NICOR hospital code" dataDxfId="26"/>
    <tableColumn id="4" xr3:uid="{00000000-0010-0000-0100-000004000000}" name="Hospital name" dataDxfId="25"/>
    <tableColumn id="5" xr3:uid="{00000000-0010-0000-0100-000005000000}" name="Heart failure admissions" dataDxfId="24"/>
    <tableColumn id="6" xr3:uid="{00000000-0010-0000-0100-000006000000}" name="ACEI on discharge (%)" dataDxfId="23"/>
    <tableColumn id="7" xr3:uid="{00000000-0010-0000-0100-000007000000}" name="ACEI/ARB on discharge (%)" dataDxfId="22"/>
    <tableColumn id="8" xr3:uid="{00000000-0010-0000-0100-000008000000}" name="Beta blocker on discharge (%)" dataDxfId="21"/>
    <tableColumn id="9" xr3:uid="{00000000-0010-0000-0100-000009000000}" name="MRA on discharge (%)" dataDxfId="20"/>
    <tableColumn id="10" xr3:uid="{00000000-0010-0000-0100-00000A000000}" name="Received discharge planning (%)" dataDxfId="19"/>
    <tableColumn id="11" xr3:uid="{00000000-0010-0000-0100-00000B000000}" name="Referral to HF nurse follow up (%)" dataDxfId="18"/>
    <tableColumn id="12" xr3:uid="{00000000-0010-0000-0100-00000C000000}" name="Referral to HF nurse follow up (HFrEF only)(%)" dataDxfId="17"/>
    <tableColumn id="13" xr3:uid="{00000000-0010-0000-0100-00000D000000}" name="Referral to cardiology follow-up (%)" dataDxfId="16"/>
    <tableColumn id="14" xr3:uid="{00000000-0010-0000-0100-00000E000000}" name="Referral to cardiac rehabilitation (%)" dataDxfId="15"/>
  </tableColumns>
  <tableStyleInfo name="TableStyleLight15" showFirstColumn="0" showLastColumn="0" showRowStripes="1" showColumnStripes="1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le6" displayName="Table6" ref="A2:M19" totalsRowShown="0" headerRowDxfId="14" dataDxfId="13">
  <autoFilter ref="A2:M19" xr:uid="{00000000-0009-0000-0100-000006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00000000-0010-0000-0200-000001000000}" name="Health Board" dataDxfId="12"/>
    <tableColumn id="2" xr3:uid="{00000000-0010-0000-0200-000002000000}" name="NICOR Hospital code" dataDxfId="11"/>
    <tableColumn id="3" xr3:uid="{00000000-0010-0000-0200-000003000000}" name="Hospital name" dataDxfId="10"/>
    <tableColumn id="4" xr3:uid="{00000000-0010-0000-0200-000004000000}" name="Heart Failure admissions(n)" dataDxfId="9"/>
    <tableColumn id="5" xr3:uid="{00000000-0010-0000-0200-000005000000}" name="ACEI on discharge (%)" dataDxfId="8"/>
    <tableColumn id="6" xr3:uid="{00000000-0010-0000-0200-000006000000}" name="ACEI/ARB on discharge (%)" dataDxfId="7"/>
    <tableColumn id="7" xr3:uid="{00000000-0010-0000-0200-000007000000}" name="Beta blocker on discharge (%)" dataDxfId="6"/>
    <tableColumn id="8" xr3:uid="{00000000-0010-0000-0200-000008000000}" name="MRA on discharge (%)" dataDxfId="5"/>
    <tableColumn id="9" xr3:uid="{00000000-0010-0000-0200-000009000000}" name="Received discharge planning (%)" dataDxfId="4"/>
    <tableColumn id="10" xr3:uid="{00000000-0010-0000-0200-00000A000000}" name="Referral to HF nurse follow up (%)" dataDxfId="3"/>
    <tableColumn id="11" xr3:uid="{00000000-0010-0000-0200-00000B000000}" name="Referral to HF nurse follow up  (HFrEF only)(%)" dataDxfId="2"/>
    <tableColumn id="12" xr3:uid="{00000000-0010-0000-0200-00000C000000}" name="Referral to cardiology follow-up (%)" dataDxfId="1"/>
    <tableColumn id="13" xr3:uid="{00000000-0010-0000-0200-00000D000000}" name="Referral to cardiac rehabilitation (%)" dataDxfId="0"/>
  </tableColumns>
  <tableStyleInfo name="TableStyleMedium22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3"/>
  <sheetViews>
    <sheetView zoomScale="80" zoomScaleNormal="80" workbookViewId="0"/>
  </sheetViews>
  <sheetFormatPr defaultColWidth="9" defaultRowHeight="15" x14ac:dyDescent="0.25"/>
  <cols>
    <col min="1" max="1" width="75.140625" style="8" bestFit="1" customWidth="1"/>
    <col min="2" max="2" width="16.42578125" style="8" bestFit="1" customWidth="1"/>
    <col min="3" max="3" width="15.140625" style="4" bestFit="1" customWidth="1"/>
    <col min="4" max="4" width="15.5703125" style="8" bestFit="1" customWidth="1"/>
    <col min="5" max="5" width="17.140625" style="8" bestFit="1" customWidth="1"/>
    <col min="6" max="6" width="13.42578125" style="8" bestFit="1" customWidth="1"/>
    <col min="7" max="7" width="15.7109375" style="8" bestFit="1" customWidth="1"/>
    <col min="8" max="8" width="48.7109375" style="8" bestFit="1" customWidth="1"/>
    <col min="9" max="9" width="16.28515625" style="8" customWidth="1"/>
    <col min="10" max="16384" width="9" style="8"/>
  </cols>
  <sheetData>
    <row r="1" spans="1:11" ht="15.75" thickBot="1" x14ac:dyDescent="0.3">
      <c r="A1" s="107" t="s">
        <v>744</v>
      </c>
    </row>
    <row r="2" spans="1:11" s="47" customFormat="1" ht="41.25" customHeight="1" thickBot="1" x14ac:dyDescent="0.3">
      <c r="A2" s="99" t="s">
        <v>0</v>
      </c>
      <c r="B2" s="100" t="s">
        <v>1</v>
      </c>
      <c r="C2" s="103" t="s">
        <v>2</v>
      </c>
      <c r="D2" s="105" t="s">
        <v>3</v>
      </c>
      <c r="E2" s="106" t="s">
        <v>740</v>
      </c>
      <c r="F2" s="104" t="s">
        <v>4</v>
      </c>
      <c r="G2" s="100" t="s">
        <v>5</v>
      </c>
      <c r="H2" s="101" t="s">
        <v>6</v>
      </c>
      <c r="I2" s="102" t="s">
        <v>7</v>
      </c>
      <c r="J2" s="54"/>
    </row>
    <row r="3" spans="1:11" x14ac:dyDescent="0.25">
      <c r="A3" s="91" t="s">
        <v>8</v>
      </c>
      <c r="B3" s="92"/>
      <c r="C3" s="93">
        <v>73616</v>
      </c>
      <c r="D3" s="94">
        <v>86466</v>
      </c>
      <c r="E3" s="95">
        <f>C3/D3</f>
        <v>0.85138667221798159</v>
      </c>
      <c r="F3" s="96"/>
      <c r="G3" s="96"/>
      <c r="H3" s="97"/>
      <c r="I3" s="98"/>
      <c r="J3" s="55"/>
    </row>
    <row r="4" spans="1:11" x14ac:dyDescent="0.25">
      <c r="A4" s="71" t="s">
        <v>9</v>
      </c>
      <c r="B4" s="78"/>
      <c r="C4" s="71">
        <v>70086</v>
      </c>
      <c r="D4" s="79">
        <v>81759</v>
      </c>
      <c r="E4" s="80">
        <f>C4/D4</f>
        <v>0.85722672733277072</v>
      </c>
      <c r="F4" s="81"/>
      <c r="G4" s="81"/>
      <c r="H4" s="82"/>
      <c r="I4" s="83"/>
      <c r="J4" s="55"/>
    </row>
    <row r="5" spans="1:11" x14ac:dyDescent="0.25">
      <c r="A5" s="53" t="s">
        <v>10</v>
      </c>
      <c r="B5" s="53" t="s">
        <v>11</v>
      </c>
      <c r="C5" s="53">
        <v>546</v>
      </c>
      <c r="D5" s="61">
        <v>605</v>
      </c>
      <c r="E5" s="64">
        <f>C5/D5</f>
        <v>0.90247933884297515</v>
      </c>
      <c r="F5" s="62" t="str">
        <f>IF(E5&gt;69%, "Yes", "No")</f>
        <v>Yes</v>
      </c>
      <c r="G5" s="53" t="s">
        <v>12</v>
      </c>
      <c r="H5" s="7" t="s">
        <v>13</v>
      </c>
      <c r="I5" s="90">
        <v>546</v>
      </c>
    </row>
    <row r="6" spans="1:11" x14ac:dyDescent="0.25">
      <c r="A6" s="53" t="s">
        <v>14</v>
      </c>
      <c r="B6" s="53" t="s">
        <v>15</v>
      </c>
      <c r="C6" s="53">
        <v>306</v>
      </c>
      <c r="D6" s="61">
        <v>367</v>
      </c>
      <c r="E6" s="64">
        <f t="shared" ref="E6:E8" si="0">C6/D6</f>
        <v>0.83378746594005448</v>
      </c>
      <c r="F6" s="62" t="str">
        <f t="shared" ref="F6:F8" si="1">IF(E6&gt;69%, "Yes", "No")</f>
        <v>Yes</v>
      </c>
      <c r="G6" s="53" t="s">
        <v>16</v>
      </c>
      <c r="H6" s="6" t="s">
        <v>17</v>
      </c>
      <c r="I6" s="56">
        <v>306</v>
      </c>
    </row>
    <row r="7" spans="1:11" x14ac:dyDescent="0.25">
      <c r="A7" s="53" t="s">
        <v>18</v>
      </c>
      <c r="B7" s="53" t="s">
        <v>19</v>
      </c>
      <c r="C7" s="53">
        <v>528</v>
      </c>
      <c r="D7" s="61">
        <v>468</v>
      </c>
      <c r="E7" s="64">
        <f t="shared" si="0"/>
        <v>1.1282051282051282</v>
      </c>
      <c r="F7" s="62" t="str">
        <f t="shared" si="1"/>
        <v>Yes</v>
      </c>
      <c r="G7" s="53" t="s">
        <v>20</v>
      </c>
      <c r="H7" s="6" t="s">
        <v>21</v>
      </c>
      <c r="I7" s="56">
        <v>528</v>
      </c>
    </row>
    <row r="8" spans="1:11" x14ac:dyDescent="0.25">
      <c r="A8" s="137" t="s">
        <v>22</v>
      </c>
      <c r="B8" s="137" t="s">
        <v>23</v>
      </c>
      <c r="C8" s="137">
        <v>724</v>
      </c>
      <c r="D8" s="139">
        <v>940</v>
      </c>
      <c r="E8" s="150">
        <f t="shared" si="0"/>
        <v>0.77021276595744681</v>
      </c>
      <c r="F8" s="142" t="str">
        <f t="shared" si="1"/>
        <v>Yes</v>
      </c>
      <c r="G8" s="53" t="s">
        <v>24</v>
      </c>
      <c r="H8" s="6" t="s">
        <v>25</v>
      </c>
      <c r="I8" s="56">
        <v>229</v>
      </c>
    </row>
    <row r="9" spans="1:11" x14ac:dyDescent="0.25">
      <c r="A9" s="137"/>
      <c r="B9" s="137"/>
      <c r="C9" s="137"/>
      <c r="D9" s="149"/>
      <c r="E9" s="152"/>
      <c r="F9" s="143"/>
      <c r="G9" s="53" t="s">
        <v>26</v>
      </c>
      <c r="H9" s="6" t="s">
        <v>27</v>
      </c>
      <c r="I9" s="56">
        <v>495</v>
      </c>
    </row>
    <row r="10" spans="1:11" x14ac:dyDescent="0.25">
      <c r="A10" s="53" t="s">
        <v>28</v>
      </c>
      <c r="B10" s="53" t="s">
        <v>29</v>
      </c>
      <c r="C10" s="53">
        <v>303</v>
      </c>
      <c r="D10" s="38">
        <v>494</v>
      </c>
      <c r="E10" s="64">
        <f>C10/D10</f>
        <v>0.61336032388663964</v>
      </c>
      <c r="F10" s="62" t="str">
        <f>IF(E10&gt;69%, "Yes", "No")</f>
        <v>No</v>
      </c>
      <c r="G10" s="53" t="s">
        <v>30</v>
      </c>
      <c r="H10" s="6" t="s">
        <v>28</v>
      </c>
      <c r="I10" s="56">
        <v>303</v>
      </c>
    </row>
    <row r="11" spans="1:11" x14ac:dyDescent="0.25">
      <c r="A11" s="137" t="s">
        <v>31</v>
      </c>
      <c r="B11" s="137" t="s">
        <v>32</v>
      </c>
      <c r="C11" s="137">
        <v>1290</v>
      </c>
      <c r="D11" s="139">
        <v>1382</v>
      </c>
      <c r="E11" s="150">
        <f t="shared" ref="E11" si="2">C11/D11</f>
        <v>0.93342981186685958</v>
      </c>
      <c r="F11" s="138" t="str">
        <f t="shared" ref="F11:F14" si="3">IF(E11&gt;69%, "Yes", "No")</f>
        <v>Yes</v>
      </c>
      <c r="G11" s="53" t="s">
        <v>33</v>
      </c>
      <c r="H11" s="6" t="s">
        <v>34</v>
      </c>
      <c r="I11" s="56">
        <v>435</v>
      </c>
      <c r="K11" s="57"/>
    </row>
    <row r="12" spans="1:11" ht="15.75" customHeight="1" x14ac:dyDescent="0.25">
      <c r="A12" s="137"/>
      <c r="B12" s="137"/>
      <c r="C12" s="137"/>
      <c r="D12" s="139"/>
      <c r="E12" s="151"/>
      <c r="F12" s="138" t="str">
        <f t="shared" si="3"/>
        <v>No</v>
      </c>
      <c r="G12" s="53" t="s">
        <v>35</v>
      </c>
      <c r="H12" s="7" t="s">
        <v>36</v>
      </c>
      <c r="I12" s="56">
        <v>204</v>
      </c>
      <c r="K12" s="57"/>
    </row>
    <row r="13" spans="1:11" x14ac:dyDescent="0.25">
      <c r="A13" s="137"/>
      <c r="B13" s="137"/>
      <c r="C13" s="137"/>
      <c r="D13" s="139"/>
      <c r="E13" s="151"/>
      <c r="F13" s="138" t="str">
        <f t="shared" si="3"/>
        <v>No</v>
      </c>
      <c r="G13" s="53" t="s">
        <v>37</v>
      </c>
      <c r="H13" s="6" t="s">
        <v>38</v>
      </c>
      <c r="I13" s="56">
        <v>318</v>
      </c>
      <c r="K13" s="57"/>
    </row>
    <row r="14" spans="1:11" x14ac:dyDescent="0.25">
      <c r="A14" s="137"/>
      <c r="B14" s="137"/>
      <c r="C14" s="137"/>
      <c r="D14" s="139"/>
      <c r="E14" s="152"/>
      <c r="F14" s="138" t="str">
        <f t="shared" si="3"/>
        <v>No</v>
      </c>
      <c r="G14" s="53" t="s">
        <v>39</v>
      </c>
      <c r="H14" s="6" t="s">
        <v>40</v>
      </c>
      <c r="I14" s="56">
        <v>333</v>
      </c>
      <c r="K14" s="57"/>
    </row>
    <row r="15" spans="1:11" x14ac:dyDescent="0.25">
      <c r="A15" s="53" t="s">
        <v>41</v>
      </c>
      <c r="B15" s="53" t="s">
        <v>42</v>
      </c>
      <c r="C15" s="53">
        <v>292</v>
      </c>
      <c r="D15" s="60">
        <v>516</v>
      </c>
      <c r="E15" s="64">
        <f>C15/D15</f>
        <v>0.56589147286821706</v>
      </c>
      <c r="F15" s="62" t="str">
        <f>IF(E15&gt;69%, "Yes", "No")</f>
        <v>No</v>
      </c>
      <c r="G15" s="53" t="s">
        <v>43</v>
      </c>
      <c r="H15" s="6" t="s">
        <v>44</v>
      </c>
      <c r="I15" s="56">
        <v>292</v>
      </c>
      <c r="K15" s="9"/>
    </row>
    <row r="16" spans="1:11" x14ac:dyDescent="0.25">
      <c r="A16" s="53" t="s">
        <v>45</v>
      </c>
      <c r="B16" s="53" t="s">
        <v>46</v>
      </c>
      <c r="C16" s="53">
        <v>237</v>
      </c>
      <c r="D16" s="5">
        <v>383</v>
      </c>
      <c r="E16" s="64">
        <f t="shared" ref="E16:E20" si="4">C16/D16</f>
        <v>0.61879895561357701</v>
      </c>
      <c r="F16" s="62" t="str">
        <f t="shared" ref="F16:F21" si="5">IF(E16&gt;69%, "Yes", "No")</f>
        <v>No</v>
      </c>
      <c r="G16" s="53" t="s">
        <v>47</v>
      </c>
      <c r="H16" s="6" t="s">
        <v>48</v>
      </c>
      <c r="I16" s="56">
        <v>237</v>
      </c>
    </row>
    <row r="17" spans="1:12" x14ac:dyDescent="0.25">
      <c r="A17" s="53" t="s">
        <v>49</v>
      </c>
      <c r="B17" s="53" t="s">
        <v>50</v>
      </c>
      <c r="C17" s="53">
        <v>665</v>
      </c>
      <c r="D17" s="5">
        <v>677</v>
      </c>
      <c r="E17" s="64">
        <f t="shared" si="4"/>
        <v>0.98227474150664695</v>
      </c>
      <c r="F17" s="62" t="str">
        <f t="shared" si="5"/>
        <v>Yes</v>
      </c>
      <c r="G17" s="53" t="s">
        <v>51</v>
      </c>
      <c r="H17" s="6" t="s">
        <v>52</v>
      </c>
      <c r="I17" s="56">
        <v>665</v>
      </c>
    </row>
    <row r="18" spans="1:12" x14ac:dyDescent="0.25">
      <c r="A18" s="53" t="s">
        <v>53</v>
      </c>
      <c r="B18" s="53" t="s">
        <v>54</v>
      </c>
      <c r="C18" s="53">
        <v>227</v>
      </c>
      <c r="D18" s="5">
        <v>448</v>
      </c>
      <c r="E18" s="64">
        <f t="shared" si="4"/>
        <v>0.5066964285714286</v>
      </c>
      <c r="F18" s="62" t="str">
        <f t="shared" si="5"/>
        <v>No</v>
      </c>
      <c r="G18" s="53" t="s">
        <v>55</v>
      </c>
      <c r="H18" s="6" t="s">
        <v>56</v>
      </c>
      <c r="I18" s="56">
        <v>227</v>
      </c>
      <c r="K18" s="9"/>
      <c r="L18" s="9"/>
    </row>
    <row r="19" spans="1:12" x14ac:dyDescent="0.25">
      <c r="A19" s="53" t="s">
        <v>57</v>
      </c>
      <c r="B19" s="53" t="s">
        <v>58</v>
      </c>
      <c r="C19" s="53">
        <v>411</v>
      </c>
      <c r="D19" s="38">
        <v>539</v>
      </c>
      <c r="E19" s="64">
        <f t="shared" si="4"/>
        <v>0.76252319109461963</v>
      </c>
      <c r="F19" s="62" t="str">
        <f t="shared" si="5"/>
        <v>Yes</v>
      </c>
      <c r="G19" s="53" t="s">
        <v>59</v>
      </c>
      <c r="H19" s="6" t="s">
        <v>60</v>
      </c>
      <c r="I19" s="56">
        <v>411</v>
      </c>
      <c r="K19" s="9"/>
      <c r="L19" s="9"/>
    </row>
    <row r="20" spans="1:12" x14ac:dyDescent="0.25">
      <c r="A20" s="137" t="s">
        <v>61</v>
      </c>
      <c r="B20" s="137" t="s">
        <v>62</v>
      </c>
      <c r="C20" s="137">
        <v>614</v>
      </c>
      <c r="D20" s="139">
        <v>579</v>
      </c>
      <c r="E20" s="140">
        <f t="shared" si="4"/>
        <v>1.0604490500863557</v>
      </c>
      <c r="F20" s="138" t="str">
        <f t="shared" si="5"/>
        <v>Yes</v>
      </c>
      <c r="G20" s="53" t="s">
        <v>63</v>
      </c>
      <c r="H20" s="6" t="s">
        <v>64</v>
      </c>
      <c r="I20" s="56">
        <v>206</v>
      </c>
      <c r="K20" s="9"/>
      <c r="L20" s="9"/>
    </row>
    <row r="21" spans="1:12" x14ac:dyDescent="0.25">
      <c r="A21" s="137"/>
      <c r="B21" s="137"/>
      <c r="C21" s="137"/>
      <c r="D21" s="139"/>
      <c r="E21" s="141"/>
      <c r="F21" s="138" t="str">
        <f t="shared" si="5"/>
        <v>No</v>
      </c>
      <c r="G21" s="53" t="s">
        <v>65</v>
      </c>
      <c r="H21" s="6" t="s">
        <v>66</v>
      </c>
      <c r="I21" s="56">
        <v>408</v>
      </c>
      <c r="K21" s="9"/>
      <c r="L21" s="9"/>
    </row>
    <row r="22" spans="1:12" x14ac:dyDescent="0.25">
      <c r="A22" s="137" t="s">
        <v>67</v>
      </c>
      <c r="B22" s="137" t="s">
        <v>68</v>
      </c>
      <c r="C22" s="137">
        <v>303</v>
      </c>
      <c r="D22" s="139">
        <v>312</v>
      </c>
      <c r="E22" s="150">
        <f t="shared" ref="E22" si="6">C22/D22</f>
        <v>0.97115384615384615</v>
      </c>
      <c r="F22" s="138" t="str">
        <f t="shared" ref="F22:F23" si="7">IF(E22&gt;69%, "Yes", "No")</f>
        <v>Yes</v>
      </c>
      <c r="G22" s="53" t="s">
        <v>69</v>
      </c>
      <c r="H22" s="6" t="s">
        <v>70</v>
      </c>
      <c r="I22" s="56">
        <v>143</v>
      </c>
      <c r="K22" s="57"/>
      <c r="L22" s="9"/>
    </row>
    <row r="23" spans="1:12" x14ac:dyDescent="0.25">
      <c r="A23" s="137"/>
      <c r="B23" s="137"/>
      <c r="C23" s="137"/>
      <c r="D23" s="139"/>
      <c r="E23" s="152"/>
      <c r="F23" s="138" t="str">
        <f t="shared" si="7"/>
        <v>No</v>
      </c>
      <c r="G23" s="53" t="s">
        <v>71</v>
      </c>
      <c r="H23" s="6" t="s">
        <v>72</v>
      </c>
      <c r="I23" s="56">
        <v>160</v>
      </c>
      <c r="K23" s="57"/>
      <c r="L23" s="9"/>
    </row>
    <row r="24" spans="1:12" x14ac:dyDescent="0.25">
      <c r="A24" s="53" t="s">
        <v>73</v>
      </c>
      <c r="B24" s="53" t="s">
        <v>74</v>
      </c>
      <c r="C24" s="56">
        <v>337</v>
      </c>
      <c r="D24" s="60">
        <v>480</v>
      </c>
      <c r="E24" s="63">
        <f t="shared" ref="E24:E25" si="8">C24/D24</f>
        <v>0.70208333333333328</v>
      </c>
      <c r="F24" s="62" t="str">
        <f>IF(E24&gt;69%, "Yes", "No")</f>
        <v>Yes</v>
      </c>
      <c r="G24" s="53" t="s">
        <v>75</v>
      </c>
      <c r="H24" s="6" t="s">
        <v>76</v>
      </c>
      <c r="I24" s="56">
        <v>337</v>
      </c>
      <c r="K24" s="9"/>
      <c r="L24" s="9"/>
    </row>
    <row r="25" spans="1:12" x14ac:dyDescent="0.25">
      <c r="A25" s="137" t="s">
        <v>77</v>
      </c>
      <c r="B25" s="137" t="s">
        <v>78</v>
      </c>
      <c r="C25" s="137">
        <v>464</v>
      </c>
      <c r="D25" s="139">
        <v>654</v>
      </c>
      <c r="E25" s="150">
        <f t="shared" si="8"/>
        <v>0.70948012232415902</v>
      </c>
      <c r="F25" s="138" t="str">
        <f t="shared" ref="F25:F26" si="9">IF(E25&gt;69%, "Yes", "No")</f>
        <v>Yes</v>
      </c>
      <c r="G25" s="53" t="s">
        <v>79</v>
      </c>
      <c r="H25" s="6" t="s">
        <v>80</v>
      </c>
      <c r="I25" s="56">
        <v>177</v>
      </c>
      <c r="K25" s="9"/>
      <c r="L25" s="9"/>
    </row>
    <row r="26" spans="1:12" x14ac:dyDescent="0.25">
      <c r="A26" s="137"/>
      <c r="B26" s="137"/>
      <c r="C26" s="137"/>
      <c r="D26" s="139"/>
      <c r="E26" s="152"/>
      <c r="F26" s="138" t="str">
        <f t="shared" si="9"/>
        <v>No</v>
      </c>
      <c r="G26" s="53" t="s">
        <v>81</v>
      </c>
      <c r="H26" s="6" t="s">
        <v>82</v>
      </c>
      <c r="I26" s="56">
        <v>287</v>
      </c>
      <c r="K26" s="9"/>
      <c r="L26" s="9"/>
    </row>
    <row r="27" spans="1:12" x14ac:dyDescent="0.25">
      <c r="A27" s="53" t="s">
        <v>83</v>
      </c>
      <c r="B27" s="53" t="s">
        <v>84</v>
      </c>
      <c r="C27" s="56">
        <v>490</v>
      </c>
      <c r="D27" s="60">
        <v>588</v>
      </c>
      <c r="E27" s="63">
        <f t="shared" ref="E27:E28" si="10">C27/D27</f>
        <v>0.83333333333333337</v>
      </c>
      <c r="F27" s="62" t="str">
        <f>IF(E27&gt;69%, "Yes", "No")</f>
        <v>Yes</v>
      </c>
      <c r="G27" s="53" t="s">
        <v>85</v>
      </c>
      <c r="H27" s="6" t="s">
        <v>86</v>
      </c>
      <c r="I27" s="56">
        <v>490</v>
      </c>
    </row>
    <row r="28" spans="1:12" x14ac:dyDescent="0.25">
      <c r="A28" s="137" t="s">
        <v>87</v>
      </c>
      <c r="B28" s="137" t="s">
        <v>88</v>
      </c>
      <c r="C28" s="137">
        <v>484</v>
      </c>
      <c r="D28" s="139">
        <v>585</v>
      </c>
      <c r="E28" s="150">
        <f t="shared" si="10"/>
        <v>0.8273504273504273</v>
      </c>
      <c r="F28" s="138" t="str">
        <f t="shared" ref="F28:F29" si="11">IF(E28&gt;69%, "Yes", "No")</f>
        <v>Yes</v>
      </c>
      <c r="G28" s="53" t="s">
        <v>89</v>
      </c>
      <c r="H28" s="6" t="s">
        <v>90</v>
      </c>
      <c r="I28" s="56">
        <v>430</v>
      </c>
    </row>
    <row r="29" spans="1:12" x14ac:dyDescent="0.25">
      <c r="A29" s="137"/>
      <c r="B29" s="137"/>
      <c r="C29" s="137"/>
      <c r="D29" s="139"/>
      <c r="E29" s="152"/>
      <c r="F29" s="138" t="str">
        <f t="shared" si="11"/>
        <v>No</v>
      </c>
      <c r="G29" s="53" t="s">
        <v>91</v>
      </c>
      <c r="H29" s="6" t="s">
        <v>92</v>
      </c>
      <c r="I29" s="56">
        <v>54</v>
      </c>
    </row>
    <row r="30" spans="1:12" x14ac:dyDescent="0.25">
      <c r="A30" s="153" t="s">
        <v>93</v>
      </c>
      <c r="B30" s="137" t="s">
        <v>94</v>
      </c>
      <c r="C30" s="137">
        <v>564</v>
      </c>
      <c r="D30" s="139">
        <v>611</v>
      </c>
      <c r="E30" s="150">
        <f t="shared" ref="E30" si="12">C30/D30</f>
        <v>0.92307692307692313</v>
      </c>
      <c r="F30" s="138" t="str">
        <f t="shared" ref="F30:F31" si="13">IF(E30&gt;69%, "Yes", "No")</f>
        <v>Yes</v>
      </c>
      <c r="G30" s="53" t="s">
        <v>95</v>
      </c>
      <c r="H30" s="6" t="s">
        <v>96</v>
      </c>
      <c r="I30" s="56">
        <v>169</v>
      </c>
    </row>
    <row r="31" spans="1:12" x14ac:dyDescent="0.25">
      <c r="A31" s="153"/>
      <c r="B31" s="137"/>
      <c r="C31" s="137"/>
      <c r="D31" s="139"/>
      <c r="E31" s="152"/>
      <c r="F31" s="138" t="str">
        <f t="shared" si="13"/>
        <v>No</v>
      </c>
      <c r="G31" s="53" t="s">
        <v>97</v>
      </c>
      <c r="H31" s="59" t="s">
        <v>658</v>
      </c>
      <c r="I31" s="53">
        <v>395</v>
      </c>
    </row>
    <row r="32" spans="1:12" x14ac:dyDescent="0.25">
      <c r="A32" s="53" t="s">
        <v>98</v>
      </c>
      <c r="B32" s="53" t="s">
        <v>99</v>
      </c>
      <c r="C32" s="56">
        <v>138</v>
      </c>
      <c r="D32" s="67">
        <v>490</v>
      </c>
      <c r="E32" s="64">
        <f>C32/D32</f>
        <v>0.28163265306122448</v>
      </c>
      <c r="F32" s="62" t="str">
        <f>IF(E32&gt;69%, "Yes", "No")</f>
        <v>No</v>
      </c>
      <c r="G32" s="53" t="s">
        <v>100</v>
      </c>
      <c r="H32" s="6" t="s">
        <v>101</v>
      </c>
      <c r="I32" s="56">
        <v>138</v>
      </c>
    </row>
    <row r="33" spans="1:12" x14ac:dyDescent="0.25">
      <c r="A33" s="53" t="s">
        <v>102</v>
      </c>
      <c r="B33" s="53" t="s">
        <v>103</v>
      </c>
      <c r="C33" s="56">
        <v>339</v>
      </c>
      <c r="D33" s="67">
        <v>441</v>
      </c>
      <c r="E33" s="64">
        <f t="shared" ref="E33:E36" si="14">C33/D33</f>
        <v>0.76870748299319724</v>
      </c>
      <c r="F33" s="62" t="str">
        <f t="shared" ref="F33:F37" si="15">IF(E33&gt;69%, "Yes", "No")</f>
        <v>Yes</v>
      </c>
      <c r="G33" s="53" t="s">
        <v>104</v>
      </c>
      <c r="H33" s="6" t="s">
        <v>105</v>
      </c>
      <c r="I33" s="56">
        <v>339</v>
      </c>
    </row>
    <row r="34" spans="1:12" x14ac:dyDescent="0.25">
      <c r="A34" s="65" t="s">
        <v>106</v>
      </c>
      <c r="B34" s="53" t="s">
        <v>107</v>
      </c>
      <c r="C34" s="56">
        <v>651</v>
      </c>
      <c r="D34" s="67">
        <v>564</v>
      </c>
      <c r="E34" s="64">
        <f t="shared" si="14"/>
        <v>1.1542553191489362</v>
      </c>
      <c r="F34" s="62" t="str">
        <f t="shared" si="15"/>
        <v>Yes</v>
      </c>
      <c r="G34" s="53" t="s">
        <v>108</v>
      </c>
      <c r="H34" s="6" t="s">
        <v>109</v>
      </c>
      <c r="I34" s="56">
        <v>651</v>
      </c>
      <c r="K34" s="9"/>
      <c r="L34" s="9"/>
    </row>
    <row r="35" spans="1:12" x14ac:dyDescent="0.25">
      <c r="A35" s="53" t="s">
        <v>110</v>
      </c>
      <c r="B35" s="53" t="s">
        <v>111</v>
      </c>
      <c r="C35" s="56">
        <v>411</v>
      </c>
      <c r="D35" s="67">
        <v>493</v>
      </c>
      <c r="E35" s="64">
        <f t="shared" si="14"/>
        <v>0.83367139959432046</v>
      </c>
      <c r="F35" s="62" t="str">
        <f t="shared" si="15"/>
        <v>Yes</v>
      </c>
      <c r="G35" s="53" t="s">
        <v>112</v>
      </c>
      <c r="H35" s="6" t="s">
        <v>113</v>
      </c>
      <c r="I35" s="56">
        <v>411</v>
      </c>
      <c r="K35" s="9"/>
      <c r="L35" s="9"/>
    </row>
    <row r="36" spans="1:12" x14ac:dyDescent="0.25">
      <c r="A36" s="137" t="s">
        <v>114</v>
      </c>
      <c r="B36" s="137" t="s">
        <v>115</v>
      </c>
      <c r="C36" s="137">
        <v>659</v>
      </c>
      <c r="D36" s="139">
        <v>706</v>
      </c>
      <c r="E36" s="140">
        <f t="shared" si="14"/>
        <v>0.93342776203966005</v>
      </c>
      <c r="F36" s="138" t="str">
        <f t="shared" si="15"/>
        <v>Yes</v>
      </c>
      <c r="G36" s="53" t="s">
        <v>116</v>
      </c>
      <c r="H36" s="6" t="s">
        <v>117</v>
      </c>
      <c r="I36" s="56">
        <v>261</v>
      </c>
      <c r="K36" s="9"/>
      <c r="L36" s="9"/>
    </row>
    <row r="37" spans="1:12" x14ac:dyDescent="0.25">
      <c r="A37" s="137"/>
      <c r="B37" s="137"/>
      <c r="C37" s="137"/>
      <c r="D37" s="139"/>
      <c r="E37" s="141"/>
      <c r="F37" s="138" t="str">
        <f t="shared" si="15"/>
        <v>No</v>
      </c>
      <c r="G37" s="53" t="s">
        <v>118</v>
      </c>
      <c r="H37" s="6" t="s">
        <v>119</v>
      </c>
      <c r="I37" s="56">
        <v>398</v>
      </c>
      <c r="K37" s="9"/>
      <c r="L37" s="9"/>
    </row>
    <row r="38" spans="1:12" x14ac:dyDescent="0.25">
      <c r="A38" s="53" t="s">
        <v>120</v>
      </c>
      <c r="B38" s="53" t="s">
        <v>121</v>
      </c>
      <c r="C38" s="56">
        <v>384</v>
      </c>
      <c r="D38" s="67">
        <v>526</v>
      </c>
      <c r="E38" s="63">
        <f t="shared" ref="E38:E41" si="16">C38/D38</f>
        <v>0.73003802281368824</v>
      </c>
      <c r="F38" s="62" t="str">
        <f>IF(E38&gt;69%, "Yes", "No")</f>
        <v>Yes</v>
      </c>
      <c r="G38" s="53" t="s">
        <v>122</v>
      </c>
      <c r="H38" s="6" t="s">
        <v>123</v>
      </c>
      <c r="I38" s="56">
        <v>384</v>
      </c>
      <c r="K38" s="9"/>
      <c r="L38" s="9"/>
    </row>
    <row r="39" spans="1:12" x14ac:dyDescent="0.25">
      <c r="A39" s="53" t="s">
        <v>124</v>
      </c>
      <c r="B39" s="53" t="s">
        <v>125</v>
      </c>
      <c r="C39" s="56">
        <v>475</v>
      </c>
      <c r="D39" s="67">
        <v>431</v>
      </c>
      <c r="E39" s="63">
        <f t="shared" si="16"/>
        <v>1.1020881670533642</v>
      </c>
      <c r="F39" s="62" t="str">
        <f t="shared" ref="F39:F42" si="17">IF(E39&gt;69%, "Yes", "No")</f>
        <v>Yes</v>
      </c>
      <c r="G39" s="53" t="s">
        <v>126</v>
      </c>
      <c r="H39" s="6" t="s">
        <v>127</v>
      </c>
      <c r="I39" s="56">
        <v>475</v>
      </c>
      <c r="K39" s="9"/>
      <c r="L39" s="57"/>
    </row>
    <row r="40" spans="1:12" x14ac:dyDescent="0.25">
      <c r="A40" s="53" t="s">
        <v>128</v>
      </c>
      <c r="B40" s="53" t="s">
        <v>129</v>
      </c>
      <c r="C40" s="56">
        <v>562</v>
      </c>
      <c r="D40" s="67">
        <v>952</v>
      </c>
      <c r="E40" s="63">
        <f t="shared" si="16"/>
        <v>0.59033613445378152</v>
      </c>
      <c r="F40" s="62" t="str">
        <f t="shared" si="17"/>
        <v>No</v>
      </c>
      <c r="G40" s="53" t="s">
        <v>130</v>
      </c>
      <c r="H40" s="6" t="s">
        <v>131</v>
      </c>
      <c r="I40" s="56">
        <v>562</v>
      </c>
      <c r="K40" s="9"/>
      <c r="L40" s="57"/>
    </row>
    <row r="41" spans="1:12" x14ac:dyDescent="0.25">
      <c r="A41" s="137" t="s">
        <v>132</v>
      </c>
      <c r="B41" s="137" t="s">
        <v>133</v>
      </c>
      <c r="C41" s="137">
        <v>581</v>
      </c>
      <c r="D41" s="139">
        <v>866</v>
      </c>
      <c r="E41" s="150">
        <f t="shared" si="16"/>
        <v>0.67090069284064668</v>
      </c>
      <c r="F41" s="138" t="str">
        <f t="shared" si="17"/>
        <v>No</v>
      </c>
      <c r="G41" s="53" t="s">
        <v>134</v>
      </c>
      <c r="H41" s="6" t="s">
        <v>135</v>
      </c>
      <c r="I41" s="56">
        <v>109</v>
      </c>
      <c r="K41" s="9"/>
      <c r="L41" s="57"/>
    </row>
    <row r="42" spans="1:12" x14ac:dyDescent="0.25">
      <c r="A42" s="137"/>
      <c r="B42" s="137"/>
      <c r="C42" s="137"/>
      <c r="D42" s="139"/>
      <c r="E42" s="152"/>
      <c r="F42" s="138" t="str">
        <f t="shared" si="17"/>
        <v>No</v>
      </c>
      <c r="G42" s="53" t="s">
        <v>136</v>
      </c>
      <c r="H42" s="6" t="s">
        <v>137</v>
      </c>
      <c r="I42" s="56">
        <v>472</v>
      </c>
      <c r="K42" s="9"/>
      <c r="L42" s="9"/>
    </row>
    <row r="43" spans="1:12" x14ac:dyDescent="0.25">
      <c r="A43" s="53" t="s">
        <v>138</v>
      </c>
      <c r="B43" s="53" t="s">
        <v>139</v>
      </c>
      <c r="C43" s="56">
        <v>144</v>
      </c>
      <c r="D43" s="67">
        <v>303</v>
      </c>
      <c r="E43" s="63">
        <f t="shared" ref="E43:E46" si="18">C43/D43</f>
        <v>0.47524752475247523</v>
      </c>
      <c r="F43" s="62" t="str">
        <f>IF(E43&gt;69%, "Yes", "No")</f>
        <v>No</v>
      </c>
      <c r="G43" s="53" t="s">
        <v>140</v>
      </c>
      <c r="H43" s="6" t="s">
        <v>141</v>
      </c>
      <c r="I43" s="56">
        <v>144</v>
      </c>
      <c r="K43" s="9"/>
      <c r="L43" s="9"/>
    </row>
    <row r="44" spans="1:12" x14ac:dyDescent="0.25">
      <c r="A44" s="52" t="s">
        <v>142</v>
      </c>
      <c r="B44" s="52" t="s">
        <v>143</v>
      </c>
      <c r="C44" s="56">
        <v>506</v>
      </c>
      <c r="D44" s="67">
        <v>596</v>
      </c>
      <c r="E44" s="63">
        <f t="shared" si="18"/>
        <v>0.84899328859060408</v>
      </c>
      <c r="F44" s="62" t="str">
        <f t="shared" ref="F44:F48" si="19">IF(E44&gt;69%, "Yes", "No")</f>
        <v>Yes</v>
      </c>
      <c r="G44" s="53" t="s">
        <v>144</v>
      </c>
      <c r="H44" s="6" t="s">
        <v>145</v>
      </c>
      <c r="I44" s="56">
        <v>506</v>
      </c>
      <c r="K44" s="9"/>
      <c r="L44" s="9"/>
    </row>
    <row r="45" spans="1:12" x14ac:dyDescent="0.25">
      <c r="A45" s="53" t="s">
        <v>146</v>
      </c>
      <c r="B45" s="53" t="s">
        <v>147</v>
      </c>
      <c r="C45" s="56">
        <v>190</v>
      </c>
      <c r="D45" s="67">
        <v>257</v>
      </c>
      <c r="E45" s="63">
        <f t="shared" si="18"/>
        <v>0.73929961089494167</v>
      </c>
      <c r="F45" s="62" t="str">
        <f t="shared" si="19"/>
        <v>Yes</v>
      </c>
      <c r="G45" s="53" t="s">
        <v>148</v>
      </c>
      <c r="H45" s="6" t="s">
        <v>149</v>
      </c>
      <c r="I45" s="56">
        <v>190</v>
      </c>
    </row>
    <row r="46" spans="1:12" x14ac:dyDescent="0.25">
      <c r="A46" s="137" t="s">
        <v>150</v>
      </c>
      <c r="B46" s="137" t="s">
        <v>151</v>
      </c>
      <c r="C46" s="137">
        <v>774</v>
      </c>
      <c r="D46" s="139">
        <v>863</v>
      </c>
      <c r="E46" s="140">
        <f t="shared" si="18"/>
        <v>0.8968713789107764</v>
      </c>
      <c r="F46" s="138" t="str">
        <f t="shared" si="19"/>
        <v>Yes</v>
      </c>
      <c r="G46" s="53" t="s">
        <v>152</v>
      </c>
      <c r="H46" s="6" t="s">
        <v>153</v>
      </c>
      <c r="I46" s="56">
        <v>245</v>
      </c>
    </row>
    <row r="47" spans="1:12" x14ac:dyDescent="0.25">
      <c r="A47" s="137"/>
      <c r="B47" s="137"/>
      <c r="C47" s="137"/>
      <c r="D47" s="139"/>
      <c r="E47" s="144"/>
      <c r="F47" s="138" t="str">
        <f t="shared" si="19"/>
        <v>No</v>
      </c>
      <c r="G47" s="53" t="s">
        <v>154</v>
      </c>
      <c r="H47" s="6" t="s">
        <v>155</v>
      </c>
      <c r="I47" s="56">
        <v>248</v>
      </c>
    </row>
    <row r="48" spans="1:12" x14ac:dyDescent="0.25">
      <c r="A48" s="137"/>
      <c r="B48" s="137"/>
      <c r="C48" s="137"/>
      <c r="D48" s="139"/>
      <c r="E48" s="141"/>
      <c r="F48" s="138" t="str">
        <f t="shared" si="19"/>
        <v>No</v>
      </c>
      <c r="G48" s="53" t="s">
        <v>156</v>
      </c>
      <c r="H48" s="6" t="s">
        <v>157</v>
      </c>
      <c r="I48" s="56">
        <v>281</v>
      </c>
      <c r="J48" s="9"/>
      <c r="K48" s="9"/>
      <c r="L48" s="57"/>
    </row>
    <row r="49" spans="1:13" x14ac:dyDescent="0.25">
      <c r="A49" s="53" t="s">
        <v>158</v>
      </c>
      <c r="B49" s="53" t="s">
        <v>159</v>
      </c>
      <c r="C49" s="56">
        <v>603</v>
      </c>
      <c r="D49" s="60">
        <v>676</v>
      </c>
      <c r="E49" s="64">
        <f>C49/D49</f>
        <v>0.89201183431952658</v>
      </c>
      <c r="F49" s="62" t="str">
        <f>IF(E49&gt;69%, "Yes", "No")</f>
        <v>Yes</v>
      </c>
      <c r="G49" s="53" t="s">
        <v>160</v>
      </c>
      <c r="H49" s="6" t="s">
        <v>161</v>
      </c>
      <c r="I49" s="56">
        <v>603</v>
      </c>
      <c r="J49" s="57"/>
      <c r="K49" s="57"/>
      <c r="L49" s="57"/>
      <c r="M49" s="58"/>
    </row>
    <row r="50" spans="1:13" x14ac:dyDescent="0.25">
      <c r="A50" s="137" t="s">
        <v>162</v>
      </c>
      <c r="B50" s="137" t="s">
        <v>163</v>
      </c>
      <c r="C50" s="137">
        <v>564</v>
      </c>
      <c r="D50" s="139">
        <v>647</v>
      </c>
      <c r="E50" s="150">
        <f t="shared" ref="E50" si="20">C50/D50</f>
        <v>0.87171561051004631</v>
      </c>
      <c r="F50" s="138" t="str">
        <f t="shared" ref="F50:F53" si="21">IF(E50&gt;69%, "Yes", "No")</f>
        <v>Yes</v>
      </c>
      <c r="G50" s="53" t="s">
        <v>164</v>
      </c>
      <c r="H50" s="6" t="s">
        <v>165</v>
      </c>
      <c r="I50" s="56">
        <v>285</v>
      </c>
      <c r="J50" s="57"/>
      <c r="K50" s="57"/>
      <c r="L50" s="9"/>
      <c r="M50" s="58"/>
    </row>
    <row r="51" spans="1:13" x14ac:dyDescent="0.25">
      <c r="A51" s="137"/>
      <c r="B51" s="137"/>
      <c r="C51" s="137"/>
      <c r="D51" s="139"/>
      <c r="E51" s="152"/>
      <c r="F51" s="138" t="str">
        <f t="shared" si="21"/>
        <v>No</v>
      </c>
      <c r="G51" s="53" t="s">
        <v>166</v>
      </c>
      <c r="H51" s="6" t="s">
        <v>167</v>
      </c>
      <c r="I51" s="56">
        <v>279</v>
      </c>
      <c r="L51" s="58"/>
    </row>
    <row r="52" spans="1:13" x14ac:dyDescent="0.25">
      <c r="A52" s="137" t="s">
        <v>168</v>
      </c>
      <c r="B52" s="137" t="s">
        <v>169</v>
      </c>
      <c r="C52" s="137">
        <v>375</v>
      </c>
      <c r="D52" s="139">
        <v>446</v>
      </c>
      <c r="E52" s="140">
        <f t="shared" ref="E52" si="22">C52/D52</f>
        <v>0.84080717488789236</v>
      </c>
      <c r="F52" s="138" t="str">
        <f t="shared" si="21"/>
        <v>Yes</v>
      </c>
      <c r="G52" s="53" t="s">
        <v>170</v>
      </c>
      <c r="H52" s="6" t="s">
        <v>171</v>
      </c>
      <c r="I52" s="56">
        <v>157</v>
      </c>
      <c r="L52" s="58"/>
    </row>
    <row r="53" spans="1:13" x14ac:dyDescent="0.25">
      <c r="A53" s="137"/>
      <c r="B53" s="137"/>
      <c r="C53" s="137"/>
      <c r="D53" s="139"/>
      <c r="E53" s="141"/>
      <c r="F53" s="138" t="str">
        <f t="shared" si="21"/>
        <v>No</v>
      </c>
      <c r="G53" s="53" t="s">
        <v>172</v>
      </c>
      <c r="H53" s="6" t="s">
        <v>173</v>
      </c>
      <c r="I53" s="56">
        <v>218</v>
      </c>
    </row>
    <row r="54" spans="1:13" x14ac:dyDescent="0.25">
      <c r="A54" s="153" t="s">
        <v>174</v>
      </c>
      <c r="B54" s="137" t="s">
        <v>175</v>
      </c>
      <c r="C54" s="137">
        <v>1047</v>
      </c>
      <c r="D54" s="139">
        <v>1485</v>
      </c>
      <c r="E54" s="140">
        <f t="shared" ref="E54" si="23">C54/D54</f>
        <v>0.70505050505050504</v>
      </c>
      <c r="F54" s="138" t="str">
        <f t="shared" ref="F54:F55" si="24">IF(E54&gt;69%, "Yes", "No")</f>
        <v>Yes</v>
      </c>
      <c r="G54" s="53" t="s">
        <v>176</v>
      </c>
      <c r="H54" s="6" t="s">
        <v>177</v>
      </c>
      <c r="I54" s="56">
        <v>384</v>
      </c>
      <c r="L54" s="58"/>
    </row>
    <row r="55" spans="1:13" x14ac:dyDescent="0.25">
      <c r="A55" s="153"/>
      <c r="B55" s="137"/>
      <c r="C55" s="137"/>
      <c r="D55" s="139"/>
      <c r="E55" s="141"/>
      <c r="F55" s="138" t="str">
        <f t="shared" si="24"/>
        <v>No</v>
      </c>
      <c r="G55" s="53" t="s">
        <v>178</v>
      </c>
      <c r="H55" s="6" t="s">
        <v>179</v>
      </c>
      <c r="I55" s="56">
        <v>663</v>
      </c>
      <c r="L55" s="58"/>
    </row>
    <row r="56" spans="1:13" x14ac:dyDescent="0.25">
      <c r="A56" s="53" t="s">
        <v>180</v>
      </c>
      <c r="B56" s="53" t="s">
        <v>181</v>
      </c>
      <c r="C56" s="56">
        <v>322</v>
      </c>
      <c r="D56" s="67">
        <v>383</v>
      </c>
      <c r="E56" s="64">
        <f>C56/D56</f>
        <v>0.84073107049608353</v>
      </c>
      <c r="F56" s="62" t="str">
        <f>IF(E56&gt;69%, "Yes", "No")</f>
        <v>Yes</v>
      </c>
      <c r="G56" s="53" t="s">
        <v>182</v>
      </c>
      <c r="H56" s="6" t="s">
        <v>183</v>
      </c>
      <c r="I56" s="56">
        <v>322</v>
      </c>
      <c r="L56" s="58"/>
    </row>
    <row r="57" spans="1:13" x14ac:dyDescent="0.25">
      <c r="A57" s="53" t="s">
        <v>184</v>
      </c>
      <c r="B57" s="53" t="s">
        <v>185</v>
      </c>
      <c r="C57" s="56">
        <v>83</v>
      </c>
      <c r="D57" s="67">
        <v>277</v>
      </c>
      <c r="E57" s="64">
        <f>C57/D57</f>
        <v>0.29963898916967507</v>
      </c>
      <c r="F57" s="62" t="str">
        <f>IF(E57&gt;69%, "Yes", "No")</f>
        <v>No</v>
      </c>
      <c r="G57" s="53" t="s">
        <v>186</v>
      </c>
      <c r="H57" s="6" t="s">
        <v>187</v>
      </c>
      <c r="I57" s="56">
        <v>83</v>
      </c>
    </row>
    <row r="58" spans="1:13" x14ac:dyDescent="0.25">
      <c r="A58" s="137" t="s">
        <v>188</v>
      </c>
      <c r="B58" s="137" t="s">
        <v>189</v>
      </c>
      <c r="C58" s="137">
        <v>253</v>
      </c>
      <c r="D58" s="139">
        <v>757</v>
      </c>
      <c r="E58" s="140">
        <f t="shared" ref="E58" si="25">C58/D58</f>
        <v>0.3342140026420079</v>
      </c>
      <c r="F58" s="138" t="str">
        <f t="shared" ref="F58:F59" si="26">IF(E58&gt;69%, "Yes", "No")</f>
        <v>No</v>
      </c>
      <c r="G58" s="53" t="s">
        <v>190</v>
      </c>
      <c r="H58" s="6" t="s">
        <v>191</v>
      </c>
      <c r="I58" s="56">
        <v>117</v>
      </c>
    </row>
    <row r="59" spans="1:13" x14ac:dyDescent="0.25">
      <c r="A59" s="137"/>
      <c r="B59" s="137"/>
      <c r="C59" s="137"/>
      <c r="D59" s="139"/>
      <c r="E59" s="141"/>
      <c r="F59" s="138" t="str">
        <f t="shared" si="26"/>
        <v>No</v>
      </c>
      <c r="G59" s="53" t="s">
        <v>192</v>
      </c>
      <c r="H59" s="6" t="s">
        <v>193</v>
      </c>
      <c r="I59" s="56">
        <v>136</v>
      </c>
      <c r="L59" s="58"/>
    </row>
    <row r="60" spans="1:13" ht="29.25" customHeight="1" x14ac:dyDescent="0.25">
      <c r="A60" s="53" t="s">
        <v>194</v>
      </c>
      <c r="B60" s="53" t="s">
        <v>195</v>
      </c>
      <c r="C60" s="56">
        <v>536</v>
      </c>
      <c r="D60" s="67">
        <v>548</v>
      </c>
      <c r="E60" s="68">
        <f>C60/D60</f>
        <v>0.97810218978102192</v>
      </c>
      <c r="F60" s="62" t="str">
        <f>IF(E60&gt;69%, "Yes", "No")</f>
        <v>Yes</v>
      </c>
      <c r="G60" s="53" t="s">
        <v>196</v>
      </c>
      <c r="H60" s="6" t="s">
        <v>197</v>
      </c>
      <c r="I60" s="56">
        <v>536</v>
      </c>
      <c r="L60" s="58"/>
    </row>
    <row r="61" spans="1:13" x14ac:dyDescent="0.25">
      <c r="A61" s="53" t="s">
        <v>198</v>
      </c>
      <c r="B61" s="53" t="s">
        <v>199</v>
      </c>
      <c r="C61" s="56">
        <v>599</v>
      </c>
      <c r="D61" s="67">
        <v>479</v>
      </c>
      <c r="E61" s="68">
        <f>C61/D61</f>
        <v>1.2505219206680585</v>
      </c>
      <c r="F61" s="2" t="str">
        <f t="shared" ref="F61" si="27">IF(E61&gt;69%, "Yes", "No")</f>
        <v>Yes</v>
      </c>
      <c r="G61" s="53" t="s">
        <v>200</v>
      </c>
      <c r="H61" s="6" t="s">
        <v>201</v>
      </c>
      <c r="I61" s="56">
        <v>599</v>
      </c>
    </row>
    <row r="62" spans="1:13" x14ac:dyDescent="0.25">
      <c r="A62" s="137" t="s">
        <v>202</v>
      </c>
      <c r="B62" s="137" t="s">
        <v>203</v>
      </c>
      <c r="C62" s="137">
        <v>562</v>
      </c>
      <c r="D62" s="139">
        <v>436</v>
      </c>
      <c r="E62" s="140">
        <f t="shared" ref="E62" si="28">C62/D62</f>
        <v>1.2889908256880733</v>
      </c>
      <c r="F62" s="138" t="str">
        <f t="shared" ref="F62:F63" si="29">IF(E62&gt;69%, "Yes", "No")</f>
        <v>Yes</v>
      </c>
      <c r="G62" s="53" t="s">
        <v>204</v>
      </c>
      <c r="H62" s="6" t="s">
        <v>205</v>
      </c>
      <c r="I62" s="56">
        <v>283</v>
      </c>
    </row>
    <row r="63" spans="1:13" x14ac:dyDescent="0.25">
      <c r="A63" s="137"/>
      <c r="B63" s="137"/>
      <c r="C63" s="137"/>
      <c r="D63" s="139"/>
      <c r="E63" s="141"/>
      <c r="F63" s="138" t="str">
        <f t="shared" si="29"/>
        <v>No</v>
      </c>
      <c r="G63" s="53" t="s">
        <v>206</v>
      </c>
      <c r="H63" s="6" t="s">
        <v>207</v>
      </c>
      <c r="I63" s="56">
        <v>279</v>
      </c>
      <c r="L63" s="58"/>
    </row>
    <row r="64" spans="1:13" x14ac:dyDescent="0.25">
      <c r="A64" s="53" t="s">
        <v>208</v>
      </c>
      <c r="B64" s="53" t="s">
        <v>209</v>
      </c>
      <c r="C64" s="56">
        <v>200</v>
      </c>
      <c r="D64" s="60">
        <v>209</v>
      </c>
      <c r="E64" s="64">
        <f>C64/D64</f>
        <v>0.9569377990430622</v>
      </c>
      <c r="F64" s="62" t="str">
        <f>IF(E64&gt;69%, "Yes", "No")</f>
        <v>Yes</v>
      </c>
      <c r="G64" s="53" t="s">
        <v>210</v>
      </c>
      <c r="H64" s="6" t="s">
        <v>211</v>
      </c>
      <c r="I64" s="56">
        <v>200</v>
      </c>
      <c r="L64" s="58"/>
    </row>
    <row r="65" spans="1:12" x14ac:dyDescent="0.25">
      <c r="A65" s="137" t="s">
        <v>212</v>
      </c>
      <c r="B65" s="137" t="s">
        <v>213</v>
      </c>
      <c r="C65" s="137">
        <v>1108</v>
      </c>
      <c r="D65" s="139">
        <v>1555</v>
      </c>
      <c r="E65" s="150">
        <f t="shared" ref="E65" si="30">C65/D65</f>
        <v>0.71254019292604498</v>
      </c>
      <c r="F65" s="138" t="str">
        <f t="shared" ref="F65:F67" si="31">IF(E65&gt;69%, "Yes", "No")</f>
        <v>Yes</v>
      </c>
      <c r="G65" s="53" t="s">
        <v>214</v>
      </c>
      <c r="H65" s="6" t="s">
        <v>215</v>
      </c>
      <c r="I65" s="56">
        <v>427</v>
      </c>
      <c r="L65" s="58"/>
    </row>
    <row r="66" spans="1:12" x14ac:dyDescent="0.25">
      <c r="A66" s="137"/>
      <c r="B66" s="137"/>
      <c r="C66" s="137"/>
      <c r="D66" s="139"/>
      <c r="E66" s="151"/>
      <c r="F66" s="138" t="str">
        <f t="shared" si="31"/>
        <v>No</v>
      </c>
      <c r="G66" s="53" t="s">
        <v>216</v>
      </c>
      <c r="H66" s="6" t="s">
        <v>217</v>
      </c>
      <c r="I66" s="56">
        <v>372</v>
      </c>
    </row>
    <row r="67" spans="1:12" x14ac:dyDescent="0.25">
      <c r="A67" s="137"/>
      <c r="B67" s="137"/>
      <c r="C67" s="137"/>
      <c r="D67" s="139"/>
      <c r="E67" s="152"/>
      <c r="F67" s="138" t="str">
        <f t="shared" si="31"/>
        <v>No</v>
      </c>
      <c r="G67" s="53" t="s">
        <v>218</v>
      </c>
      <c r="H67" s="6" t="s">
        <v>219</v>
      </c>
      <c r="I67" s="56">
        <v>309</v>
      </c>
      <c r="L67" s="58"/>
    </row>
    <row r="68" spans="1:12" x14ac:dyDescent="0.25">
      <c r="A68" s="53" t="s">
        <v>220</v>
      </c>
      <c r="B68" s="53" t="s">
        <v>221</v>
      </c>
      <c r="C68" s="56">
        <v>146</v>
      </c>
      <c r="D68" s="67">
        <v>257</v>
      </c>
      <c r="E68" s="64">
        <f>C68/D68</f>
        <v>0.56809338521400776</v>
      </c>
      <c r="F68" s="62" t="str">
        <f>IF(E68&gt;69%, "Yes", "No")</f>
        <v>No</v>
      </c>
      <c r="G68" s="53" t="s">
        <v>222</v>
      </c>
      <c r="H68" s="6" t="s">
        <v>223</v>
      </c>
      <c r="I68" s="56">
        <v>146</v>
      </c>
      <c r="L68" s="58"/>
    </row>
    <row r="69" spans="1:12" x14ac:dyDescent="0.25">
      <c r="A69" s="53" t="s">
        <v>224</v>
      </c>
      <c r="B69" s="53" t="s">
        <v>225</v>
      </c>
      <c r="C69" s="56">
        <v>277</v>
      </c>
      <c r="D69" s="67">
        <v>315</v>
      </c>
      <c r="E69" s="64">
        <f>C69/D69</f>
        <v>0.87936507936507935</v>
      </c>
      <c r="F69" s="62" t="str">
        <f>IF(E69&gt;69%, "Yes", "No")</f>
        <v>Yes</v>
      </c>
      <c r="G69" s="53" t="s">
        <v>226</v>
      </c>
      <c r="H69" s="6" t="s">
        <v>227</v>
      </c>
      <c r="I69" s="56">
        <v>277</v>
      </c>
      <c r="L69" s="58"/>
    </row>
    <row r="70" spans="1:12" x14ac:dyDescent="0.25">
      <c r="A70" s="137" t="s">
        <v>228</v>
      </c>
      <c r="B70" s="137" t="s">
        <v>229</v>
      </c>
      <c r="C70" s="137">
        <v>815</v>
      </c>
      <c r="D70" s="139">
        <v>786</v>
      </c>
      <c r="E70" s="140">
        <f t="shared" ref="E70" si="32">C70/D70</f>
        <v>1.0368956743002544</v>
      </c>
      <c r="F70" s="138" t="str">
        <f t="shared" ref="F70:F71" si="33">IF(E70&gt;69%, "Yes", "No")</f>
        <v>Yes</v>
      </c>
      <c r="G70" s="53" t="s">
        <v>230</v>
      </c>
      <c r="H70" s="6" t="s">
        <v>231</v>
      </c>
      <c r="I70" s="56">
        <v>371</v>
      </c>
    </row>
    <row r="71" spans="1:12" x14ac:dyDescent="0.25">
      <c r="A71" s="137"/>
      <c r="B71" s="137"/>
      <c r="C71" s="137"/>
      <c r="D71" s="139"/>
      <c r="E71" s="141"/>
      <c r="F71" s="138" t="str">
        <f t="shared" si="33"/>
        <v>No</v>
      </c>
      <c r="G71" s="53" t="s">
        <v>232</v>
      </c>
      <c r="H71" s="6" t="s">
        <v>233</v>
      </c>
      <c r="I71" s="56">
        <v>444</v>
      </c>
    </row>
    <row r="72" spans="1:12" x14ac:dyDescent="0.25">
      <c r="A72" s="137" t="s">
        <v>234</v>
      </c>
      <c r="B72" s="137" t="s">
        <v>235</v>
      </c>
      <c r="C72" s="137">
        <v>335</v>
      </c>
      <c r="D72" s="139">
        <v>788</v>
      </c>
      <c r="E72" s="145">
        <f>C72/D72</f>
        <v>0.42512690355329952</v>
      </c>
      <c r="F72" s="138" t="str">
        <f t="shared" ref="F72:F74" si="34">IF(E72&gt;69%, "Yes", "No")</f>
        <v>No</v>
      </c>
      <c r="G72" s="53" t="s">
        <v>236</v>
      </c>
      <c r="H72" s="6" t="s">
        <v>237</v>
      </c>
      <c r="I72" s="56">
        <v>165</v>
      </c>
    </row>
    <row r="73" spans="1:12" x14ac:dyDescent="0.25">
      <c r="A73" s="137"/>
      <c r="B73" s="137"/>
      <c r="C73" s="137"/>
      <c r="D73" s="139"/>
      <c r="E73" s="146" t="e">
        <f>C73/D73</f>
        <v>#DIV/0!</v>
      </c>
      <c r="F73" s="138" t="e">
        <f t="shared" si="34"/>
        <v>#DIV/0!</v>
      </c>
      <c r="G73" s="53" t="s">
        <v>238</v>
      </c>
      <c r="H73" s="6" t="s">
        <v>239</v>
      </c>
      <c r="I73" s="56">
        <v>107</v>
      </c>
    </row>
    <row r="74" spans="1:12" x14ac:dyDescent="0.25">
      <c r="A74" s="137"/>
      <c r="B74" s="137"/>
      <c r="C74" s="137"/>
      <c r="D74" s="139"/>
      <c r="E74" s="147" t="e">
        <f>C74/D74</f>
        <v>#DIV/0!</v>
      </c>
      <c r="F74" s="138" t="e">
        <f t="shared" si="34"/>
        <v>#DIV/0!</v>
      </c>
      <c r="G74" s="53" t="s">
        <v>240</v>
      </c>
      <c r="H74" s="6" t="s">
        <v>241</v>
      </c>
      <c r="I74" s="56">
        <v>63</v>
      </c>
    </row>
    <row r="75" spans="1:12" x14ac:dyDescent="0.25">
      <c r="A75" s="53" t="s">
        <v>242</v>
      </c>
      <c r="B75" s="53" t="s">
        <v>243</v>
      </c>
      <c r="C75" s="53">
        <v>19</v>
      </c>
      <c r="D75" s="67">
        <v>234</v>
      </c>
      <c r="E75" s="64">
        <f>C75/D75</f>
        <v>8.11965811965812E-2</v>
      </c>
      <c r="F75" s="62" t="str">
        <f>IF(E75&gt;69%, "Yes", "No")</f>
        <v>No</v>
      </c>
      <c r="G75" s="53" t="s">
        <v>244</v>
      </c>
      <c r="H75" s="6" t="s">
        <v>245</v>
      </c>
      <c r="I75" s="56">
        <v>19</v>
      </c>
    </row>
    <row r="76" spans="1:12" x14ac:dyDescent="0.25">
      <c r="A76" s="53" t="s">
        <v>246</v>
      </c>
      <c r="B76" s="53" t="s">
        <v>247</v>
      </c>
      <c r="C76" s="53">
        <v>107</v>
      </c>
      <c r="D76" s="67">
        <v>408</v>
      </c>
      <c r="E76" s="64">
        <f t="shared" ref="E76:E78" si="35">C76/D76</f>
        <v>0.26225490196078433</v>
      </c>
      <c r="F76" s="62" t="str">
        <f t="shared" ref="F76:F79" si="36">IF(E76&gt;69%, "Yes", "No")</f>
        <v>No</v>
      </c>
      <c r="G76" s="53" t="s">
        <v>248</v>
      </c>
      <c r="H76" s="6" t="s">
        <v>249</v>
      </c>
      <c r="I76" s="56">
        <v>107</v>
      </c>
    </row>
    <row r="77" spans="1:12" x14ac:dyDescent="0.25">
      <c r="A77" s="53" t="s">
        <v>250</v>
      </c>
      <c r="B77" s="53" t="s">
        <v>251</v>
      </c>
      <c r="C77" s="53">
        <v>460</v>
      </c>
      <c r="D77" s="67">
        <v>583</v>
      </c>
      <c r="E77" s="64">
        <f t="shared" si="35"/>
        <v>0.78902229845626071</v>
      </c>
      <c r="F77" s="62" t="str">
        <f t="shared" si="36"/>
        <v>Yes</v>
      </c>
      <c r="G77" s="53" t="s">
        <v>252</v>
      </c>
      <c r="H77" s="6" t="s">
        <v>253</v>
      </c>
      <c r="I77" s="56">
        <v>460</v>
      </c>
    </row>
    <row r="78" spans="1:12" x14ac:dyDescent="0.25">
      <c r="A78" s="157" t="s">
        <v>254</v>
      </c>
      <c r="B78" s="137" t="s">
        <v>255</v>
      </c>
      <c r="C78" s="137">
        <v>743</v>
      </c>
      <c r="D78" s="139">
        <v>1068</v>
      </c>
      <c r="E78" s="140">
        <f t="shared" si="35"/>
        <v>0.69569288389513106</v>
      </c>
      <c r="F78" s="138" t="str">
        <f t="shared" si="36"/>
        <v>Yes</v>
      </c>
      <c r="G78" s="53" t="s">
        <v>256</v>
      </c>
      <c r="H78" s="6" t="s">
        <v>257</v>
      </c>
      <c r="I78" s="56">
        <v>427</v>
      </c>
    </row>
    <row r="79" spans="1:12" x14ac:dyDescent="0.25">
      <c r="A79" s="158"/>
      <c r="B79" s="137"/>
      <c r="C79" s="137"/>
      <c r="D79" s="139"/>
      <c r="E79" s="141"/>
      <c r="F79" s="138" t="str">
        <f t="shared" si="36"/>
        <v>No</v>
      </c>
      <c r="G79" s="53" t="s">
        <v>258</v>
      </c>
      <c r="H79" s="6" t="s">
        <v>259</v>
      </c>
      <c r="I79" s="56">
        <v>316</v>
      </c>
    </row>
    <row r="80" spans="1:12" x14ac:dyDescent="0.25">
      <c r="A80" s="53" t="s">
        <v>260</v>
      </c>
      <c r="B80" s="53" t="s">
        <v>261</v>
      </c>
      <c r="C80" s="53">
        <v>408</v>
      </c>
      <c r="D80" s="60">
        <v>418</v>
      </c>
      <c r="E80" s="64">
        <f>C80/D80</f>
        <v>0.97607655502392343</v>
      </c>
      <c r="F80" s="62" t="str">
        <f>IF(E80&gt;69%, "Yes", "No")</f>
        <v>Yes</v>
      </c>
      <c r="G80" s="53" t="s">
        <v>262</v>
      </c>
      <c r="H80" s="6" t="s">
        <v>263</v>
      </c>
      <c r="I80" s="56">
        <v>408</v>
      </c>
    </row>
    <row r="81" spans="1:12" x14ac:dyDescent="0.25">
      <c r="A81" s="137" t="s">
        <v>264</v>
      </c>
      <c r="B81" s="137" t="s">
        <v>265</v>
      </c>
      <c r="C81" s="137">
        <v>528</v>
      </c>
      <c r="D81" s="139">
        <v>704</v>
      </c>
      <c r="E81" s="140">
        <f t="shared" ref="E81" si="37">C81/D81</f>
        <v>0.75</v>
      </c>
      <c r="F81" s="138" t="str">
        <f t="shared" ref="F81:F82" si="38">IF(E81&gt;69%, "Yes", "No")</f>
        <v>Yes</v>
      </c>
      <c r="G81" s="53" t="s">
        <v>266</v>
      </c>
      <c r="H81" s="6" t="s">
        <v>267</v>
      </c>
      <c r="I81" s="56">
        <v>257</v>
      </c>
    </row>
    <row r="82" spans="1:12" x14ac:dyDescent="0.25">
      <c r="A82" s="137"/>
      <c r="B82" s="137"/>
      <c r="C82" s="137"/>
      <c r="D82" s="139"/>
      <c r="E82" s="141"/>
      <c r="F82" s="138" t="str">
        <f t="shared" si="38"/>
        <v>No</v>
      </c>
      <c r="G82" s="53" t="s">
        <v>268</v>
      </c>
      <c r="H82" s="6" t="s">
        <v>269</v>
      </c>
      <c r="I82" s="56">
        <v>271</v>
      </c>
    </row>
    <row r="83" spans="1:12" x14ac:dyDescent="0.25">
      <c r="A83" s="53" t="s">
        <v>270</v>
      </c>
      <c r="B83" s="53" t="s">
        <v>659</v>
      </c>
      <c r="C83" s="53">
        <v>779</v>
      </c>
      <c r="D83" s="60">
        <v>1095</v>
      </c>
      <c r="E83" s="64">
        <f>C83/D83</f>
        <v>0.71141552511415529</v>
      </c>
      <c r="F83" s="62" t="str">
        <f>IF(E83&gt;69%, "Yes", "No")</f>
        <v>Yes</v>
      </c>
      <c r="G83" s="53" t="s">
        <v>271</v>
      </c>
      <c r="H83" s="6" t="s">
        <v>272</v>
      </c>
      <c r="I83" s="56">
        <v>779</v>
      </c>
    </row>
    <row r="84" spans="1:12" x14ac:dyDescent="0.25">
      <c r="A84" s="137" t="s">
        <v>273</v>
      </c>
      <c r="B84" s="137" t="s">
        <v>274</v>
      </c>
      <c r="C84" s="137">
        <v>508</v>
      </c>
      <c r="D84" s="139">
        <v>757</v>
      </c>
      <c r="E84" s="140">
        <f t="shared" ref="E84" si="39">C84/D84</f>
        <v>0.67107001321003967</v>
      </c>
      <c r="F84" s="138" t="str">
        <f t="shared" ref="F84:F85" si="40">IF(E84&gt;69%, "Yes", "No")</f>
        <v>No</v>
      </c>
      <c r="G84" s="53" t="s">
        <v>275</v>
      </c>
      <c r="H84" s="6" t="s">
        <v>276</v>
      </c>
      <c r="I84" s="56">
        <v>282</v>
      </c>
    </row>
    <row r="85" spans="1:12" x14ac:dyDescent="0.25">
      <c r="A85" s="137"/>
      <c r="B85" s="137"/>
      <c r="C85" s="137"/>
      <c r="D85" s="139"/>
      <c r="E85" s="141"/>
      <c r="F85" s="138" t="str">
        <f t="shared" si="40"/>
        <v>No</v>
      </c>
      <c r="G85" s="53" t="s">
        <v>277</v>
      </c>
      <c r="H85" s="6" t="s">
        <v>278</v>
      </c>
      <c r="I85" s="56">
        <v>226</v>
      </c>
    </row>
    <row r="86" spans="1:12" x14ac:dyDescent="0.25">
      <c r="A86" s="53" t="s">
        <v>279</v>
      </c>
      <c r="B86" s="53" t="s">
        <v>280</v>
      </c>
      <c r="C86" s="53">
        <v>69</v>
      </c>
      <c r="D86" s="60">
        <v>71</v>
      </c>
      <c r="E86" s="64">
        <f>C86/D86</f>
        <v>0.971830985915493</v>
      </c>
      <c r="F86" s="62" t="str">
        <f>IF(E86&gt;69%, "Yes", "No")</f>
        <v>Yes</v>
      </c>
      <c r="G86" s="53" t="s">
        <v>281</v>
      </c>
      <c r="H86" s="6" t="s">
        <v>282</v>
      </c>
      <c r="I86" s="56">
        <v>69</v>
      </c>
    </row>
    <row r="87" spans="1:12" x14ac:dyDescent="0.25">
      <c r="A87" s="137" t="s">
        <v>283</v>
      </c>
      <c r="B87" s="137" t="s">
        <v>284</v>
      </c>
      <c r="C87" s="137">
        <v>1555</v>
      </c>
      <c r="D87" s="139">
        <v>1346</v>
      </c>
      <c r="E87" s="150">
        <f t="shared" ref="E87" si="41">C87/D87</f>
        <v>1.1552748885586923</v>
      </c>
      <c r="F87" s="138" t="str">
        <f t="shared" ref="F87:F89" si="42">IF(E87&gt;69%, "Yes", "No")</f>
        <v>Yes</v>
      </c>
      <c r="G87" s="53" t="s">
        <v>285</v>
      </c>
      <c r="H87" s="6" t="s">
        <v>286</v>
      </c>
      <c r="I87" s="56">
        <v>52</v>
      </c>
      <c r="L87" s="58"/>
    </row>
    <row r="88" spans="1:12" x14ac:dyDescent="0.25">
      <c r="A88" s="137"/>
      <c r="B88" s="137"/>
      <c r="C88" s="137"/>
      <c r="D88" s="139"/>
      <c r="E88" s="151"/>
      <c r="F88" s="138" t="str">
        <f t="shared" si="42"/>
        <v>No</v>
      </c>
      <c r="G88" s="53" t="s">
        <v>287</v>
      </c>
      <c r="H88" s="6" t="s">
        <v>288</v>
      </c>
      <c r="I88" s="56">
        <v>402</v>
      </c>
      <c r="L88" s="58"/>
    </row>
    <row r="89" spans="1:12" x14ac:dyDescent="0.25">
      <c r="A89" s="137"/>
      <c r="B89" s="137"/>
      <c r="C89" s="137"/>
      <c r="D89" s="139"/>
      <c r="E89" s="152"/>
      <c r="F89" s="138" t="str">
        <f t="shared" si="42"/>
        <v>No</v>
      </c>
      <c r="G89" s="53" t="s">
        <v>289</v>
      </c>
      <c r="H89" s="6" t="s">
        <v>290</v>
      </c>
      <c r="I89" s="56">
        <v>1101</v>
      </c>
    </row>
    <row r="90" spans="1:12" x14ac:dyDescent="0.25">
      <c r="A90" s="53" t="s">
        <v>291</v>
      </c>
      <c r="B90" s="53" t="s">
        <v>292</v>
      </c>
      <c r="C90" s="53">
        <v>400</v>
      </c>
      <c r="D90" s="60">
        <v>546</v>
      </c>
      <c r="E90" s="64">
        <f>C90/D90</f>
        <v>0.73260073260073255</v>
      </c>
      <c r="F90" s="62" t="str">
        <f>IF(E90&gt;69%, "Yes", "No")</f>
        <v>Yes</v>
      </c>
      <c r="G90" s="53" t="s">
        <v>293</v>
      </c>
      <c r="H90" s="6" t="s">
        <v>294</v>
      </c>
      <c r="I90" s="56">
        <v>400</v>
      </c>
    </row>
    <row r="91" spans="1:12" x14ac:dyDescent="0.25">
      <c r="A91" s="137" t="s">
        <v>295</v>
      </c>
      <c r="B91" s="137" t="s">
        <v>296</v>
      </c>
      <c r="C91" s="137">
        <v>611</v>
      </c>
      <c r="D91" s="139">
        <v>618</v>
      </c>
      <c r="E91" s="140">
        <f t="shared" ref="E91" si="43">C91/D91</f>
        <v>0.98867313915857602</v>
      </c>
      <c r="F91" s="138" t="str">
        <f t="shared" ref="F91:F92" si="44">IF(E91&gt;69%, "Yes", "No")</f>
        <v>Yes</v>
      </c>
      <c r="G91" s="53" t="s">
        <v>297</v>
      </c>
      <c r="H91" s="6" t="s">
        <v>298</v>
      </c>
      <c r="I91" s="56">
        <v>315</v>
      </c>
      <c r="L91" s="58"/>
    </row>
    <row r="92" spans="1:12" x14ac:dyDescent="0.25">
      <c r="A92" s="137"/>
      <c r="B92" s="137"/>
      <c r="C92" s="137"/>
      <c r="D92" s="139"/>
      <c r="E92" s="141"/>
      <c r="F92" s="138" t="str">
        <f t="shared" si="44"/>
        <v>No</v>
      </c>
      <c r="G92" s="53" t="s">
        <v>299</v>
      </c>
      <c r="H92" s="6" t="s">
        <v>300</v>
      </c>
      <c r="I92" s="56">
        <v>296</v>
      </c>
      <c r="L92" s="58"/>
    </row>
    <row r="93" spans="1:12" x14ac:dyDescent="0.25">
      <c r="A93" s="53" t="s">
        <v>301</v>
      </c>
      <c r="B93" s="53" t="s">
        <v>302</v>
      </c>
      <c r="C93" s="56">
        <v>348</v>
      </c>
      <c r="D93" s="66">
        <v>534</v>
      </c>
      <c r="E93" s="64">
        <f>C93/D93</f>
        <v>0.651685393258427</v>
      </c>
      <c r="F93" s="62" t="str">
        <f>IF(E93&gt;69%, "Yes", "No")</f>
        <v>No</v>
      </c>
      <c r="G93" s="53" t="s">
        <v>303</v>
      </c>
      <c r="H93" s="6" t="s">
        <v>304</v>
      </c>
      <c r="I93" s="56">
        <v>348</v>
      </c>
    </row>
    <row r="94" spans="1:12" x14ac:dyDescent="0.25">
      <c r="A94" s="53" t="s">
        <v>305</v>
      </c>
      <c r="B94" s="53" t="s">
        <v>306</v>
      </c>
      <c r="C94" s="56">
        <v>212</v>
      </c>
      <c r="D94" s="66">
        <v>534</v>
      </c>
      <c r="E94" s="64">
        <f t="shared" ref="E94:E96" si="45">C94/D94</f>
        <v>0.39700374531835209</v>
      </c>
      <c r="F94" s="62" t="str">
        <f t="shared" ref="F94:F97" si="46">IF(E94&gt;69%, "Yes", "No")</f>
        <v>No</v>
      </c>
      <c r="G94" s="53" t="s">
        <v>307</v>
      </c>
      <c r="H94" s="6" t="s">
        <v>308</v>
      </c>
      <c r="I94" s="56">
        <v>212</v>
      </c>
    </row>
    <row r="95" spans="1:12" x14ac:dyDescent="0.25">
      <c r="A95" s="53" t="s">
        <v>309</v>
      </c>
      <c r="B95" s="53" t="s">
        <v>310</v>
      </c>
      <c r="C95" s="56">
        <v>645</v>
      </c>
      <c r="D95" s="66">
        <v>508</v>
      </c>
      <c r="E95" s="64">
        <f t="shared" si="45"/>
        <v>1.2696850393700787</v>
      </c>
      <c r="F95" s="62" t="str">
        <f t="shared" si="46"/>
        <v>Yes</v>
      </c>
      <c r="G95" s="53" t="s">
        <v>311</v>
      </c>
      <c r="H95" s="6" t="s">
        <v>312</v>
      </c>
      <c r="I95" s="56">
        <v>645</v>
      </c>
    </row>
    <row r="96" spans="1:12" x14ac:dyDescent="0.25">
      <c r="A96" s="137" t="s">
        <v>313</v>
      </c>
      <c r="B96" s="137" t="s">
        <v>314</v>
      </c>
      <c r="C96" s="137">
        <v>937</v>
      </c>
      <c r="D96" s="139">
        <v>984</v>
      </c>
      <c r="E96" s="140">
        <f t="shared" si="45"/>
        <v>0.95223577235772361</v>
      </c>
      <c r="F96" s="138" t="str">
        <f t="shared" si="46"/>
        <v>Yes</v>
      </c>
      <c r="G96" s="53" t="s">
        <v>315</v>
      </c>
      <c r="H96" s="6" t="s">
        <v>316</v>
      </c>
      <c r="I96" s="56">
        <v>317</v>
      </c>
      <c r="L96" s="58"/>
    </row>
    <row r="97" spans="1:12" x14ac:dyDescent="0.25">
      <c r="A97" s="137"/>
      <c r="B97" s="137"/>
      <c r="C97" s="137"/>
      <c r="D97" s="139"/>
      <c r="E97" s="141"/>
      <c r="F97" s="138" t="str">
        <f t="shared" si="46"/>
        <v>No</v>
      </c>
      <c r="G97" s="53" t="s">
        <v>317</v>
      </c>
      <c r="H97" s="6" t="s">
        <v>318</v>
      </c>
      <c r="I97" s="56">
        <v>620</v>
      </c>
      <c r="L97" s="58"/>
    </row>
    <row r="98" spans="1:12" x14ac:dyDescent="0.25">
      <c r="A98" s="53" t="s">
        <v>319</v>
      </c>
      <c r="B98" s="53" t="s">
        <v>320</v>
      </c>
      <c r="C98" s="53">
        <v>333</v>
      </c>
      <c r="D98" s="66">
        <v>322</v>
      </c>
      <c r="E98" s="64">
        <f>C98/D98</f>
        <v>1.0341614906832297</v>
      </c>
      <c r="F98" s="62" t="str">
        <f>IF(E98&gt;69%, "Yes", "No")</f>
        <v>Yes</v>
      </c>
      <c r="G98" s="53" t="s">
        <v>321</v>
      </c>
      <c r="H98" s="6" t="s">
        <v>322</v>
      </c>
      <c r="I98" s="53">
        <v>333</v>
      </c>
      <c r="L98" s="58"/>
    </row>
    <row r="99" spans="1:12" x14ac:dyDescent="0.25">
      <c r="A99" s="53" t="s">
        <v>323</v>
      </c>
      <c r="B99" s="53" t="s">
        <v>324</v>
      </c>
      <c r="C99" s="53">
        <v>234</v>
      </c>
      <c r="D99" s="66">
        <v>1059</v>
      </c>
      <c r="E99" s="64">
        <f t="shared" ref="E99:E101" si="47">C99/D99</f>
        <v>0.22096317280453256</v>
      </c>
      <c r="F99" s="62" t="str">
        <f t="shared" ref="F99:F101" si="48">IF(E99&gt;69%, "Yes", "No")</f>
        <v>No</v>
      </c>
      <c r="G99" s="53" t="s">
        <v>325</v>
      </c>
      <c r="H99" s="6" t="s">
        <v>326</v>
      </c>
      <c r="I99" s="53">
        <v>234</v>
      </c>
    </row>
    <row r="100" spans="1:12" x14ac:dyDescent="0.25">
      <c r="A100" s="53" t="s">
        <v>327</v>
      </c>
      <c r="B100" s="53" t="s">
        <v>328</v>
      </c>
      <c r="C100" s="53">
        <v>565</v>
      </c>
      <c r="D100" s="66">
        <v>619</v>
      </c>
      <c r="E100" s="64">
        <f t="shared" si="47"/>
        <v>0.91276252019386106</v>
      </c>
      <c r="F100" s="62" t="str">
        <f t="shared" si="48"/>
        <v>Yes</v>
      </c>
      <c r="G100" s="53" t="s">
        <v>329</v>
      </c>
      <c r="H100" s="6" t="s">
        <v>330</v>
      </c>
      <c r="I100" s="53">
        <v>565</v>
      </c>
    </row>
    <row r="101" spans="1:12" x14ac:dyDescent="0.25">
      <c r="A101" s="159" t="s">
        <v>655</v>
      </c>
      <c r="B101" s="137" t="s">
        <v>738</v>
      </c>
      <c r="C101" s="137">
        <v>583</v>
      </c>
      <c r="D101" s="148">
        <v>684</v>
      </c>
      <c r="E101" s="140">
        <f t="shared" si="47"/>
        <v>0.85233918128654973</v>
      </c>
      <c r="F101" s="142" t="str">
        <f t="shared" si="48"/>
        <v>Yes</v>
      </c>
      <c r="G101" s="61" t="s">
        <v>737</v>
      </c>
      <c r="H101" s="59" t="s">
        <v>656</v>
      </c>
      <c r="I101" s="56">
        <v>386</v>
      </c>
      <c r="L101" s="58"/>
    </row>
    <row r="102" spans="1:12" x14ac:dyDescent="0.25">
      <c r="A102" s="159"/>
      <c r="B102" s="137"/>
      <c r="C102" s="137"/>
      <c r="D102" s="149"/>
      <c r="E102" s="141"/>
      <c r="F102" s="143"/>
      <c r="G102" s="61" t="s">
        <v>736</v>
      </c>
      <c r="H102" s="59" t="s">
        <v>657</v>
      </c>
      <c r="I102" s="56">
        <v>197</v>
      </c>
      <c r="L102" s="58"/>
    </row>
    <row r="103" spans="1:12" x14ac:dyDescent="0.25">
      <c r="A103" s="53" t="s">
        <v>331</v>
      </c>
      <c r="B103" s="53" t="s">
        <v>332</v>
      </c>
      <c r="C103" s="56">
        <v>208</v>
      </c>
      <c r="D103" s="5">
        <v>569</v>
      </c>
      <c r="E103" s="64">
        <f>C103/D103</f>
        <v>0.36555360281195082</v>
      </c>
      <c r="F103" s="62" t="str">
        <f>IF(E103&gt;69%, "Yes", "No")</f>
        <v>No</v>
      </c>
      <c r="G103" s="53" t="s">
        <v>333</v>
      </c>
      <c r="H103" s="6" t="s">
        <v>334</v>
      </c>
      <c r="I103" s="56">
        <v>208</v>
      </c>
      <c r="L103" s="58"/>
    </row>
    <row r="104" spans="1:12" x14ac:dyDescent="0.25">
      <c r="A104" s="53" t="s">
        <v>335</v>
      </c>
      <c r="B104" s="53" t="s">
        <v>336</v>
      </c>
      <c r="C104" s="56">
        <v>399</v>
      </c>
      <c r="D104" s="5">
        <v>562</v>
      </c>
      <c r="E104" s="64">
        <f t="shared" ref="E104:E107" si="49">C104/D104</f>
        <v>0.70996441281138789</v>
      </c>
      <c r="F104" s="62" t="str">
        <f t="shared" ref="F104:F107" si="50">IF(E104&gt;69%, "Yes", "No")</f>
        <v>Yes</v>
      </c>
      <c r="G104" s="53" t="s">
        <v>337</v>
      </c>
      <c r="H104" s="6" t="s">
        <v>338</v>
      </c>
      <c r="I104" s="56">
        <v>399</v>
      </c>
      <c r="L104" s="58"/>
    </row>
    <row r="105" spans="1:12" x14ac:dyDescent="0.25">
      <c r="A105" s="53" t="s">
        <v>339</v>
      </c>
      <c r="B105" s="53" t="s">
        <v>340</v>
      </c>
      <c r="C105" s="56">
        <v>463</v>
      </c>
      <c r="D105" s="5">
        <v>534</v>
      </c>
      <c r="E105" s="64">
        <f t="shared" si="49"/>
        <v>0.86704119850187267</v>
      </c>
      <c r="F105" s="62" t="str">
        <f t="shared" si="50"/>
        <v>Yes</v>
      </c>
      <c r="G105" s="53" t="s">
        <v>341</v>
      </c>
      <c r="H105" s="6" t="s">
        <v>342</v>
      </c>
      <c r="I105" s="56">
        <v>463</v>
      </c>
    </row>
    <row r="106" spans="1:12" x14ac:dyDescent="0.25">
      <c r="A106" s="53" t="s">
        <v>343</v>
      </c>
      <c r="B106" s="53" t="s">
        <v>344</v>
      </c>
      <c r="C106" s="56">
        <v>265</v>
      </c>
      <c r="D106" s="5">
        <v>307</v>
      </c>
      <c r="E106" s="64">
        <f t="shared" si="49"/>
        <v>0.8631921824104235</v>
      </c>
      <c r="F106" s="62" t="str">
        <f t="shared" si="50"/>
        <v>Yes</v>
      </c>
      <c r="G106" s="53" t="s">
        <v>345</v>
      </c>
      <c r="H106" s="6" t="s">
        <v>346</v>
      </c>
      <c r="I106" s="56">
        <v>265</v>
      </c>
    </row>
    <row r="107" spans="1:12" x14ac:dyDescent="0.25">
      <c r="A107" s="153" t="s">
        <v>347</v>
      </c>
      <c r="B107" s="137" t="s">
        <v>348</v>
      </c>
      <c r="C107" s="137">
        <v>569</v>
      </c>
      <c r="D107" s="139">
        <v>613</v>
      </c>
      <c r="E107" s="140">
        <f t="shared" si="49"/>
        <v>0.92822185970636217</v>
      </c>
      <c r="F107" s="142" t="str">
        <f t="shared" si="50"/>
        <v>Yes</v>
      </c>
      <c r="G107" s="53" t="s">
        <v>349</v>
      </c>
      <c r="H107" s="6" t="s">
        <v>350</v>
      </c>
      <c r="I107" s="56">
        <v>272</v>
      </c>
    </row>
    <row r="108" spans="1:12" x14ac:dyDescent="0.25">
      <c r="A108" s="153"/>
      <c r="B108" s="137"/>
      <c r="C108" s="137"/>
      <c r="D108" s="139"/>
      <c r="E108" s="141"/>
      <c r="F108" s="143"/>
      <c r="G108" s="53" t="s">
        <v>351</v>
      </c>
      <c r="H108" s="6" t="s">
        <v>352</v>
      </c>
      <c r="I108" s="56">
        <v>297</v>
      </c>
    </row>
    <row r="109" spans="1:12" x14ac:dyDescent="0.25">
      <c r="A109" s="153" t="s">
        <v>353</v>
      </c>
      <c r="B109" s="137" t="s">
        <v>354</v>
      </c>
      <c r="C109" s="137">
        <v>91</v>
      </c>
      <c r="D109" s="139">
        <v>782</v>
      </c>
      <c r="E109" s="145">
        <f>C109/D109</f>
        <v>0.11636828644501279</v>
      </c>
      <c r="F109" s="138" t="s">
        <v>741</v>
      </c>
      <c r="G109" s="53" t="s">
        <v>355</v>
      </c>
      <c r="H109" s="6" t="s">
        <v>356</v>
      </c>
      <c r="I109" s="56">
        <v>15</v>
      </c>
    </row>
    <row r="110" spans="1:12" x14ac:dyDescent="0.25">
      <c r="A110" s="153"/>
      <c r="B110" s="137"/>
      <c r="C110" s="137"/>
      <c r="D110" s="139"/>
      <c r="E110" s="146" t="e">
        <f>C110/D110</f>
        <v>#DIV/0!</v>
      </c>
      <c r="F110" s="138"/>
      <c r="G110" s="53" t="s">
        <v>357</v>
      </c>
      <c r="H110" s="6" t="s">
        <v>358</v>
      </c>
      <c r="I110" s="56">
        <v>34</v>
      </c>
    </row>
    <row r="111" spans="1:12" x14ac:dyDescent="0.25">
      <c r="A111" s="153"/>
      <c r="B111" s="137"/>
      <c r="C111" s="137"/>
      <c r="D111" s="139"/>
      <c r="E111" s="147" t="e">
        <f>C111/D111</f>
        <v>#DIV/0!</v>
      </c>
      <c r="F111" s="138"/>
      <c r="G111" s="53" t="s">
        <v>359</v>
      </c>
      <c r="H111" s="6" t="s">
        <v>360</v>
      </c>
      <c r="I111" s="56">
        <v>42</v>
      </c>
    </row>
    <row r="112" spans="1:12" x14ac:dyDescent="0.25">
      <c r="A112" s="153" t="s">
        <v>361</v>
      </c>
      <c r="B112" s="137" t="s">
        <v>362</v>
      </c>
      <c r="C112" s="137">
        <v>1255</v>
      </c>
      <c r="D112" s="139">
        <v>1305</v>
      </c>
      <c r="E112" s="140">
        <f t="shared" ref="E112" si="51">C112/D112</f>
        <v>0.96168582375478928</v>
      </c>
      <c r="F112" s="142" t="str">
        <f t="shared" ref="F112:F119" si="52">IF(E112&gt;69%, "Yes", "No")</f>
        <v>Yes</v>
      </c>
      <c r="G112" s="53" t="s">
        <v>363</v>
      </c>
      <c r="H112" s="6" t="s">
        <v>364</v>
      </c>
      <c r="I112" s="56">
        <v>416</v>
      </c>
    </row>
    <row r="113" spans="1:12" x14ac:dyDescent="0.25">
      <c r="A113" s="153"/>
      <c r="B113" s="137"/>
      <c r="C113" s="137"/>
      <c r="D113" s="139"/>
      <c r="E113" s="141"/>
      <c r="F113" s="143" t="str">
        <f t="shared" si="52"/>
        <v>No</v>
      </c>
      <c r="G113" s="53" t="s">
        <v>365</v>
      </c>
      <c r="H113" s="6" t="s">
        <v>366</v>
      </c>
      <c r="I113" s="56">
        <v>839</v>
      </c>
    </row>
    <row r="114" spans="1:12" x14ac:dyDescent="0.25">
      <c r="A114" s="137" t="s">
        <v>367</v>
      </c>
      <c r="B114" s="137" t="s">
        <v>368</v>
      </c>
      <c r="C114" s="137">
        <v>750</v>
      </c>
      <c r="D114" s="139">
        <v>799</v>
      </c>
      <c r="E114" s="140">
        <f t="shared" ref="E114:E116" si="53">C114/D114</f>
        <v>0.93867334167709637</v>
      </c>
      <c r="F114" s="138" t="str">
        <f t="shared" si="52"/>
        <v>Yes</v>
      </c>
      <c r="G114" s="53" t="s">
        <v>369</v>
      </c>
      <c r="H114" s="6" t="s">
        <v>370</v>
      </c>
      <c r="I114" s="56">
        <v>166</v>
      </c>
    </row>
    <row r="115" spans="1:12" x14ac:dyDescent="0.25">
      <c r="A115" s="137"/>
      <c r="B115" s="137"/>
      <c r="C115" s="137"/>
      <c r="D115" s="139"/>
      <c r="E115" s="141"/>
      <c r="F115" s="138" t="str">
        <f t="shared" si="52"/>
        <v>No</v>
      </c>
      <c r="G115" s="53" t="s">
        <v>371</v>
      </c>
      <c r="H115" s="6" t="s">
        <v>372</v>
      </c>
      <c r="I115" s="56">
        <v>584</v>
      </c>
    </row>
    <row r="116" spans="1:12" ht="45.75" customHeight="1" x14ac:dyDescent="0.25">
      <c r="A116" s="137" t="s">
        <v>373</v>
      </c>
      <c r="B116" s="137" t="s">
        <v>374</v>
      </c>
      <c r="C116" s="137">
        <v>947</v>
      </c>
      <c r="D116" s="139">
        <v>1018</v>
      </c>
      <c r="E116" s="140">
        <f t="shared" si="53"/>
        <v>0.93025540275049112</v>
      </c>
      <c r="F116" s="138" t="str">
        <f t="shared" si="52"/>
        <v>Yes</v>
      </c>
      <c r="G116" s="53" t="s">
        <v>375</v>
      </c>
      <c r="H116" s="6" t="s">
        <v>376</v>
      </c>
      <c r="I116" s="56">
        <v>330</v>
      </c>
    </row>
    <row r="117" spans="1:12" x14ac:dyDescent="0.25">
      <c r="A117" s="137"/>
      <c r="B117" s="137"/>
      <c r="C117" s="137"/>
      <c r="D117" s="139"/>
      <c r="E117" s="144"/>
      <c r="F117" s="138" t="str">
        <f t="shared" si="52"/>
        <v>No</v>
      </c>
      <c r="G117" s="53" t="s">
        <v>377</v>
      </c>
      <c r="H117" s="6" t="s">
        <v>378</v>
      </c>
      <c r="I117" s="56">
        <v>265</v>
      </c>
    </row>
    <row r="118" spans="1:12" x14ac:dyDescent="0.25">
      <c r="A118" s="137"/>
      <c r="B118" s="137"/>
      <c r="C118" s="137"/>
      <c r="D118" s="139"/>
      <c r="E118" s="144"/>
      <c r="F118" s="138" t="str">
        <f t="shared" si="52"/>
        <v>No</v>
      </c>
      <c r="G118" s="53" t="s">
        <v>379</v>
      </c>
      <c r="H118" s="6" t="s">
        <v>380</v>
      </c>
      <c r="I118" s="56">
        <v>48</v>
      </c>
    </row>
    <row r="119" spans="1:12" x14ac:dyDescent="0.25">
      <c r="A119" s="137"/>
      <c r="B119" s="137"/>
      <c r="C119" s="137"/>
      <c r="D119" s="139"/>
      <c r="E119" s="141"/>
      <c r="F119" s="138" t="str">
        <f t="shared" si="52"/>
        <v>No</v>
      </c>
      <c r="G119" s="53" t="s">
        <v>381</v>
      </c>
      <c r="H119" s="6" t="s">
        <v>382</v>
      </c>
      <c r="I119" s="56">
        <v>304</v>
      </c>
    </row>
    <row r="120" spans="1:12" x14ac:dyDescent="0.25">
      <c r="A120" s="53" t="s">
        <v>383</v>
      </c>
      <c r="B120" s="53" t="s">
        <v>384</v>
      </c>
      <c r="C120" s="56">
        <v>605</v>
      </c>
      <c r="D120" s="5">
        <v>503</v>
      </c>
      <c r="E120" s="64">
        <f>C120/D120</f>
        <v>1.2027833001988071</v>
      </c>
      <c r="F120" s="62" t="str">
        <f>IF(E120&gt;69%, "Yes", "No")</f>
        <v>Yes</v>
      </c>
      <c r="G120" s="53" t="s">
        <v>385</v>
      </c>
      <c r="H120" s="6" t="s">
        <v>386</v>
      </c>
      <c r="I120" s="56">
        <v>605</v>
      </c>
      <c r="L120" s="58"/>
    </row>
    <row r="121" spans="1:12" x14ac:dyDescent="0.25">
      <c r="A121" s="53" t="s">
        <v>387</v>
      </c>
      <c r="B121" s="53" t="s">
        <v>388</v>
      </c>
      <c r="C121" s="56">
        <v>708</v>
      </c>
      <c r="D121" s="5">
        <v>711</v>
      </c>
      <c r="E121" s="64">
        <f t="shared" ref="E121:E126" si="54">C121/D121</f>
        <v>0.99578059071729963</v>
      </c>
      <c r="F121" s="62" t="str">
        <f t="shared" ref="F121:F125" si="55">IF(E121&gt;69%, "Yes", "No")</f>
        <v>Yes</v>
      </c>
      <c r="G121" s="53" t="s">
        <v>389</v>
      </c>
      <c r="H121" s="6" t="s">
        <v>390</v>
      </c>
      <c r="I121" s="56">
        <v>708</v>
      </c>
      <c r="L121" s="58"/>
    </row>
    <row r="122" spans="1:12" x14ac:dyDescent="0.25">
      <c r="A122" s="53" t="s">
        <v>391</v>
      </c>
      <c r="B122" s="53" t="s">
        <v>392</v>
      </c>
      <c r="C122" s="56">
        <v>484</v>
      </c>
      <c r="D122" s="5">
        <v>352</v>
      </c>
      <c r="E122" s="64">
        <f t="shared" si="54"/>
        <v>1.375</v>
      </c>
      <c r="F122" s="62" t="str">
        <f t="shared" si="55"/>
        <v>Yes</v>
      </c>
      <c r="G122" s="53" t="s">
        <v>393</v>
      </c>
      <c r="H122" s="6" t="s">
        <v>394</v>
      </c>
      <c r="I122" s="56">
        <v>484</v>
      </c>
    </row>
    <row r="123" spans="1:12" x14ac:dyDescent="0.25">
      <c r="A123" s="53" t="s">
        <v>395</v>
      </c>
      <c r="B123" s="53" t="s">
        <v>396</v>
      </c>
      <c r="C123" s="56">
        <v>736</v>
      </c>
      <c r="D123" s="5">
        <v>656</v>
      </c>
      <c r="E123" s="64">
        <f t="shared" si="54"/>
        <v>1.1219512195121952</v>
      </c>
      <c r="F123" s="62" t="str">
        <f t="shared" si="55"/>
        <v>Yes</v>
      </c>
      <c r="G123" s="53" t="s">
        <v>397</v>
      </c>
      <c r="H123" s="6" t="s">
        <v>398</v>
      </c>
      <c r="I123" s="56">
        <v>736</v>
      </c>
    </row>
    <row r="124" spans="1:12" ht="15.75" customHeight="1" x14ac:dyDescent="0.25">
      <c r="A124" s="53" t="s">
        <v>399</v>
      </c>
      <c r="B124" s="53" t="s">
        <v>400</v>
      </c>
      <c r="C124" s="56">
        <v>261</v>
      </c>
      <c r="D124" s="5">
        <v>384</v>
      </c>
      <c r="E124" s="64">
        <f t="shared" si="54"/>
        <v>0.6796875</v>
      </c>
      <c r="F124" s="62" t="str">
        <f t="shared" si="55"/>
        <v>No</v>
      </c>
      <c r="G124" s="53" t="s">
        <v>401</v>
      </c>
      <c r="H124" s="6" t="s">
        <v>402</v>
      </c>
      <c r="I124" s="56">
        <v>261</v>
      </c>
    </row>
    <row r="125" spans="1:12" x14ac:dyDescent="0.25">
      <c r="A125" s="53" t="s">
        <v>403</v>
      </c>
      <c r="B125" s="53" t="s">
        <v>404</v>
      </c>
      <c r="C125" s="56">
        <v>485</v>
      </c>
      <c r="D125" s="5">
        <v>600</v>
      </c>
      <c r="E125" s="64">
        <f t="shared" si="54"/>
        <v>0.80833333333333335</v>
      </c>
      <c r="F125" s="62" t="str">
        <f t="shared" si="55"/>
        <v>Yes</v>
      </c>
      <c r="G125" s="53" t="s">
        <v>405</v>
      </c>
      <c r="H125" s="6" t="s">
        <v>406</v>
      </c>
      <c r="I125" s="56">
        <v>485</v>
      </c>
    </row>
    <row r="126" spans="1:12" x14ac:dyDescent="0.25">
      <c r="A126" s="137" t="s">
        <v>407</v>
      </c>
      <c r="B126" s="137" t="s">
        <v>408</v>
      </c>
      <c r="C126" s="137">
        <v>343</v>
      </c>
      <c r="D126" s="139">
        <v>244</v>
      </c>
      <c r="E126" s="140">
        <f t="shared" si="54"/>
        <v>1.4057377049180328</v>
      </c>
      <c r="F126" s="142" t="str">
        <f>IF(E126&gt;69%, "Yes", "No")</f>
        <v>Yes</v>
      </c>
      <c r="G126" s="53" t="s">
        <v>409</v>
      </c>
      <c r="H126" s="6" t="s">
        <v>410</v>
      </c>
      <c r="I126" s="56">
        <v>186</v>
      </c>
    </row>
    <row r="127" spans="1:12" x14ac:dyDescent="0.25">
      <c r="A127" s="137"/>
      <c r="B127" s="137"/>
      <c r="C127" s="137"/>
      <c r="D127" s="139"/>
      <c r="E127" s="141"/>
      <c r="F127" s="143"/>
      <c r="G127" s="53" t="s">
        <v>411</v>
      </c>
      <c r="H127" s="6" t="s">
        <v>412</v>
      </c>
      <c r="I127" s="56">
        <v>157</v>
      </c>
    </row>
    <row r="128" spans="1:12" x14ac:dyDescent="0.25">
      <c r="A128" s="53" t="s">
        <v>413</v>
      </c>
      <c r="B128" s="53" t="s">
        <v>414</v>
      </c>
      <c r="C128" s="56">
        <v>691</v>
      </c>
      <c r="D128" s="5">
        <v>641</v>
      </c>
      <c r="E128" s="64">
        <f>C128/D128</f>
        <v>1.078003120124805</v>
      </c>
      <c r="F128" s="62" t="str">
        <f>IF(E128&gt;69%, "Yes", "No")</f>
        <v>Yes</v>
      </c>
      <c r="G128" s="53" t="s">
        <v>415</v>
      </c>
      <c r="H128" s="6" t="s">
        <v>416</v>
      </c>
      <c r="I128" s="56">
        <v>691</v>
      </c>
      <c r="L128" s="58"/>
    </row>
    <row r="129" spans="1:12" x14ac:dyDescent="0.25">
      <c r="A129" s="53" t="s">
        <v>417</v>
      </c>
      <c r="B129" s="53" t="s">
        <v>418</v>
      </c>
      <c r="C129" s="56">
        <v>426</v>
      </c>
      <c r="D129" s="5">
        <v>498</v>
      </c>
      <c r="E129" s="64">
        <f>C129/D129</f>
        <v>0.85542168674698793</v>
      </c>
      <c r="F129" s="62" t="str">
        <f>IF(E129&gt;69%, "Yes", "No")</f>
        <v>Yes</v>
      </c>
      <c r="G129" s="53" t="s">
        <v>107</v>
      </c>
      <c r="H129" s="6" t="s">
        <v>419</v>
      </c>
      <c r="I129" s="56">
        <v>426</v>
      </c>
      <c r="L129" s="58"/>
    </row>
    <row r="130" spans="1:12" x14ac:dyDescent="0.25">
      <c r="A130" s="137" t="s">
        <v>420</v>
      </c>
      <c r="B130" s="137" t="s">
        <v>421</v>
      </c>
      <c r="C130" s="137">
        <v>773</v>
      </c>
      <c r="D130" s="139">
        <v>902</v>
      </c>
      <c r="E130" s="140">
        <f t="shared" ref="E130" si="56">C130/D130</f>
        <v>0.8569844789356984</v>
      </c>
      <c r="F130" s="142" t="str">
        <f t="shared" ref="F130" si="57">IF(E130&gt;69%, "Yes", "No")</f>
        <v>Yes</v>
      </c>
      <c r="G130" s="53" t="s">
        <v>422</v>
      </c>
      <c r="H130" s="6" t="s">
        <v>423</v>
      </c>
      <c r="I130" s="56">
        <v>342</v>
      </c>
    </row>
    <row r="131" spans="1:12" x14ac:dyDescent="0.25">
      <c r="A131" s="137"/>
      <c r="B131" s="137"/>
      <c r="C131" s="137"/>
      <c r="D131" s="139"/>
      <c r="E131" s="141"/>
      <c r="F131" s="143"/>
      <c r="G131" s="53" t="s">
        <v>424</v>
      </c>
      <c r="H131" s="6" t="s">
        <v>425</v>
      </c>
      <c r="I131" s="56">
        <v>431</v>
      </c>
    </row>
    <row r="132" spans="1:12" x14ac:dyDescent="0.25">
      <c r="A132" s="53" t="s">
        <v>426</v>
      </c>
      <c r="B132" s="53" t="s">
        <v>427</v>
      </c>
      <c r="C132" s="56">
        <v>361</v>
      </c>
      <c r="D132" s="5">
        <v>407</v>
      </c>
      <c r="E132" s="64">
        <f>C132/D132</f>
        <v>0.88697788697788693</v>
      </c>
      <c r="F132" s="62" t="str">
        <f>IF(E132&gt;69%, "Yes", "No")</f>
        <v>Yes</v>
      </c>
      <c r="G132" s="53" t="s">
        <v>428</v>
      </c>
      <c r="H132" s="6" t="s">
        <v>429</v>
      </c>
      <c r="I132" s="56">
        <v>361</v>
      </c>
    </row>
    <row r="133" spans="1:12" x14ac:dyDescent="0.25">
      <c r="A133" s="53" t="s">
        <v>430</v>
      </c>
      <c r="B133" s="53" t="s">
        <v>431</v>
      </c>
      <c r="C133" s="56">
        <v>249</v>
      </c>
      <c r="D133" s="5">
        <v>305</v>
      </c>
      <c r="E133" s="64">
        <f t="shared" ref="E133:E137" si="58">C133/D133</f>
        <v>0.81639344262295077</v>
      </c>
      <c r="F133" s="62" t="str">
        <f t="shared" ref="F133:F137" si="59">IF(E133&gt;69%, "Yes", "No")</f>
        <v>Yes</v>
      </c>
      <c r="G133" s="53" t="s">
        <v>432</v>
      </c>
      <c r="H133" s="6" t="s">
        <v>433</v>
      </c>
      <c r="I133" s="56">
        <v>249</v>
      </c>
    </row>
    <row r="134" spans="1:12" x14ac:dyDescent="0.25">
      <c r="A134" s="53" t="s">
        <v>434</v>
      </c>
      <c r="B134" s="53" t="s">
        <v>435</v>
      </c>
      <c r="C134" s="56">
        <v>422</v>
      </c>
      <c r="D134" s="5">
        <v>597</v>
      </c>
      <c r="E134" s="64">
        <f t="shared" si="58"/>
        <v>0.70686767169179232</v>
      </c>
      <c r="F134" s="62" t="str">
        <f t="shared" si="59"/>
        <v>Yes</v>
      </c>
      <c r="G134" s="53" t="s">
        <v>436</v>
      </c>
      <c r="H134" s="6" t="s">
        <v>437</v>
      </c>
      <c r="I134" s="56">
        <v>422</v>
      </c>
    </row>
    <row r="135" spans="1:12" x14ac:dyDescent="0.25">
      <c r="A135" s="53" t="s">
        <v>438</v>
      </c>
      <c r="B135" s="53" t="s">
        <v>439</v>
      </c>
      <c r="C135" s="56">
        <v>401</v>
      </c>
      <c r="D135" s="5">
        <v>456</v>
      </c>
      <c r="E135" s="64">
        <f t="shared" si="58"/>
        <v>0.87938596491228072</v>
      </c>
      <c r="F135" s="62" t="str">
        <f t="shared" si="59"/>
        <v>Yes</v>
      </c>
      <c r="G135" s="53" t="s">
        <v>440</v>
      </c>
      <c r="H135" s="6" t="s">
        <v>441</v>
      </c>
      <c r="I135" s="56">
        <v>401</v>
      </c>
    </row>
    <row r="136" spans="1:12" x14ac:dyDescent="0.25">
      <c r="A136" s="53" t="s">
        <v>442</v>
      </c>
      <c r="B136" s="53" t="s">
        <v>443</v>
      </c>
      <c r="C136" s="56">
        <v>207</v>
      </c>
      <c r="D136" s="5">
        <v>218</v>
      </c>
      <c r="E136" s="64">
        <f t="shared" si="58"/>
        <v>0.94954128440366969</v>
      </c>
      <c r="F136" s="62" t="str">
        <f t="shared" si="59"/>
        <v>Yes</v>
      </c>
      <c r="G136" s="53" t="s">
        <v>444</v>
      </c>
      <c r="H136" s="6" t="s">
        <v>445</v>
      </c>
      <c r="I136" s="56">
        <v>207</v>
      </c>
    </row>
    <row r="137" spans="1:12" x14ac:dyDescent="0.25">
      <c r="A137" s="137" t="s">
        <v>446</v>
      </c>
      <c r="B137" s="137" t="s">
        <v>447</v>
      </c>
      <c r="C137" s="137">
        <v>819</v>
      </c>
      <c r="D137" s="139">
        <v>796</v>
      </c>
      <c r="E137" s="140">
        <f t="shared" si="58"/>
        <v>1.028894472361809</v>
      </c>
      <c r="F137" s="142" t="str">
        <f t="shared" si="59"/>
        <v>Yes</v>
      </c>
      <c r="G137" s="53" t="s">
        <v>448</v>
      </c>
      <c r="H137" s="6" t="s">
        <v>449</v>
      </c>
      <c r="I137" s="56">
        <v>618</v>
      </c>
    </row>
    <row r="138" spans="1:12" x14ac:dyDescent="0.25">
      <c r="A138" s="137"/>
      <c r="B138" s="137"/>
      <c r="C138" s="137"/>
      <c r="D138" s="139"/>
      <c r="E138" s="141"/>
      <c r="F138" s="143"/>
      <c r="G138" s="53" t="s">
        <v>450</v>
      </c>
      <c r="H138" s="6" t="s">
        <v>451</v>
      </c>
      <c r="I138" s="56">
        <v>201</v>
      </c>
    </row>
    <row r="139" spans="1:12" x14ac:dyDescent="0.25">
      <c r="A139" s="53" t="s">
        <v>452</v>
      </c>
      <c r="B139" s="53" t="s">
        <v>453</v>
      </c>
      <c r="C139" s="56">
        <v>1196</v>
      </c>
      <c r="D139" s="5">
        <v>1011</v>
      </c>
      <c r="E139" s="64">
        <f>C139/D139</f>
        <v>1.1829871414441147</v>
      </c>
      <c r="F139" s="62" t="str">
        <f>IF(E139&gt;69%, "Yes", "No")</f>
        <v>Yes</v>
      </c>
      <c r="G139" s="53" t="s">
        <v>454</v>
      </c>
      <c r="H139" s="6" t="s">
        <v>455</v>
      </c>
      <c r="I139" s="56">
        <v>1196</v>
      </c>
    </row>
    <row r="140" spans="1:12" x14ac:dyDescent="0.25">
      <c r="A140" s="53" t="s">
        <v>456</v>
      </c>
      <c r="B140" s="53" t="s">
        <v>457</v>
      </c>
      <c r="C140" s="56">
        <v>576</v>
      </c>
      <c r="D140" s="5">
        <v>580</v>
      </c>
      <c r="E140" s="64">
        <f>C140/D140</f>
        <v>0.99310344827586206</v>
      </c>
      <c r="F140" s="62" t="str">
        <f>IF(E140&gt;69%, "Yes", "No")</f>
        <v>Yes</v>
      </c>
      <c r="G140" s="53" t="s">
        <v>458</v>
      </c>
      <c r="H140" s="6" t="s">
        <v>459</v>
      </c>
      <c r="I140" s="56">
        <v>576</v>
      </c>
    </row>
    <row r="141" spans="1:12" x14ac:dyDescent="0.25">
      <c r="A141" s="137" t="s">
        <v>460</v>
      </c>
      <c r="B141" s="137" t="s">
        <v>461</v>
      </c>
      <c r="C141" s="137">
        <v>602</v>
      </c>
      <c r="D141" s="139">
        <v>776</v>
      </c>
      <c r="E141" s="140">
        <f>C141/D141</f>
        <v>0.77577319587628868</v>
      </c>
      <c r="F141" s="142" t="str">
        <f t="shared" ref="F141" si="60">IF(E141&gt;69%, "Yes", "No")</f>
        <v>Yes</v>
      </c>
      <c r="G141" s="53" t="s">
        <v>462</v>
      </c>
      <c r="H141" s="6" t="s">
        <v>463</v>
      </c>
      <c r="I141" s="56">
        <v>315</v>
      </c>
    </row>
    <row r="142" spans="1:12" x14ac:dyDescent="0.25">
      <c r="A142" s="137"/>
      <c r="B142" s="137"/>
      <c r="C142" s="137"/>
      <c r="D142" s="139"/>
      <c r="E142" s="141"/>
      <c r="F142" s="143"/>
      <c r="G142" s="53" t="s">
        <v>464</v>
      </c>
      <c r="H142" s="6" t="s">
        <v>465</v>
      </c>
      <c r="I142" s="56">
        <v>287</v>
      </c>
    </row>
    <row r="143" spans="1:12" x14ac:dyDescent="0.25">
      <c r="A143" s="53" t="s">
        <v>466</v>
      </c>
      <c r="B143" s="53" t="s">
        <v>467</v>
      </c>
      <c r="C143" s="53">
        <v>572</v>
      </c>
      <c r="D143" s="5">
        <v>496</v>
      </c>
      <c r="E143" s="64">
        <f>C143/D143</f>
        <v>1.153225806451613</v>
      </c>
      <c r="F143" s="62" t="str">
        <f>IF(E143&gt;69%, "Yes", "No")</f>
        <v>Yes</v>
      </c>
      <c r="G143" s="53" t="s">
        <v>468</v>
      </c>
      <c r="H143" s="6" t="s">
        <v>469</v>
      </c>
      <c r="I143" s="56">
        <v>572</v>
      </c>
    </row>
    <row r="144" spans="1:12" x14ac:dyDescent="0.25">
      <c r="A144" s="137" t="s">
        <v>470</v>
      </c>
      <c r="B144" s="137" t="s">
        <v>471</v>
      </c>
      <c r="C144" s="137">
        <v>433</v>
      </c>
      <c r="D144" s="139">
        <v>611</v>
      </c>
      <c r="E144" s="140">
        <f>C144/D144</f>
        <v>0.70867430441898527</v>
      </c>
      <c r="F144" s="142" t="str">
        <f t="shared" ref="F144" si="61">IF(E144&gt;69%, "Yes", "No")</f>
        <v>Yes</v>
      </c>
      <c r="G144" s="53" t="s">
        <v>472</v>
      </c>
      <c r="H144" s="6" t="s">
        <v>473</v>
      </c>
      <c r="I144" s="56">
        <v>62</v>
      </c>
    </row>
    <row r="145" spans="1:12" x14ac:dyDescent="0.25">
      <c r="A145" s="137"/>
      <c r="B145" s="137"/>
      <c r="C145" s="137"/>
      <c r="D145" s="139"/>
      <c r="E145" s="141"/>
      <c r="F145" s="143"/>
      <c r="G145" s="53" t="s">
        <v>474</v>
      </c>
      <c r="H145" s="6" t="s">
        <v>475</v>
      </c>
      <c r="I145" s="56">
        <v>371</v>
      </c>
    </row>
    <row r="146" spans="1:12" x14ac:dyDescent="0.25">
      <c r="A146" s="53" t="s">
        <v>476</v>
      </c>
      <c r="B146" s="53" t="s">
        <v>477</v>
      </c>
      <c r="C146" s="56">
        <v>409</v>
      </c>
      <c r="D146" s="5">
        <v>266</v>
      </c>
      <c r="E146" s="64">
        <f>C146/D146</f>
        <v>1.5375939849624061</v>
      </c>
      <c r="F146" s="62" t="str">
        <f>IF(E146&gt;69%, "Yes", "No")</f>
        <v>Yes</v>
      </c>
      <c r="G146" s="53" t="s">
        <v>478</v>
      </c>
      <c r="H146" s="6" t="s">
        <v>479</v>
      </c>
      <c r="I146" s="56">
        <v>409</v>
      </c>
    </row>
    <row r="147" spans="1:12" x14ac:dyDescent="0.25">
      <c r="A147" s="53" t="s">
        <v>480</v>
      </c>
      <c r="B147" s="53" t="s">
        <v>481</v>
      </c>
      <c r="C147" s="56">
        <v>309</v>
      </c>
      <c r="D147" s="5">
        <v>380</v>
      </c>
      <c r="E147" s="64">
        <f t="shared" ref="E147:E165" si="62">C147/D147</f>
        <v>0.81315789473684208</v>
      </c>
      <c r="F147" s="62" t="str">
        <f t="shared" ref="F147:F167" si="63">IF(E147&gt;69%, "Yes", "No")</f>
        <v>Yes</v>
      </c>
      <c r="G147" s="53" t="s">
        <v>482</v>
      </c>
      <c r="H147" s="6" t="s">
        <v>483</v>
      </c>
      <c r="I147" s="56">
        <v>309</v>
      </c>
    </row>
    <row r="148" spans="1:12" x14ac:dyDescent="0.25">
      <c r="A148" s="53" t="s">
        <v>484</v>
      </c>
      <c r="B148" s="53" t="s">
        <v>485</v>
      </c>
      <c r="C148" s="56">
        <v>610</v>
      </c>
      <c r="D148" s="5">
        <v>587</v>
      </c>
      <c r="E148" s="64">
        <f t="shared" si="62"/>
        <v>1.039182282793867</v>
      </c>
      <c r="F148" s="62" t="str">
        <f t="shared" si="63"/>
        <v>Yes</v>
      </c>
      <c r="G148" s="53" t="s">
        <v>486</v>
      </c>
      <c r="H148" s="6" t="s">
        <v>487</v>
      </c>
      <c r="I148" s="56">
        <v>610</v>
      </c>
    </row>
    <row r="149" spans="1:12" x14ac:dyDescent="0.25">
      <c r="A149" s="53" t="s">
        <v>488</v>
      </c>
      <c r="B149" s="53" t="s">
        <v>489</v>
      </c>
      <c r="C149" s="56">
        <v>287</v>
      </c>
      <c r="D149" s="5">
        <v>326</v>
      </c>
      <c r="E149" s="64">
        <f t="shared" si="62"/>
        <v>0.88036809815950923</v>
      </c>
      <c r="F149" s="62" t="str">
        <f t="shared" si="63"/>
        <v>Yes</v>
      </c>
      <c r="G149" s="53" t="s">
        <v>490</v>
      </c>
      <c r="H149" s="6" t="s">
        <v>491</v>
      </c>
      <c r="I149" s="56">
        <v>287</v>
      </c>
    </row>
    <row r="150" spans="1:12" x14ac:dyDescent="0.25">
      <c r="A150" s="53" t="s">
        <v>492</v>
      </c>
      <c r="B150" s="53" t="s">
        <v>493</v>
      </c>
      <c r="C150" s="56">
        <v>771</v>
      </c>
      <c r="D150" s="5">
        <v>827</v>
      </c>
      <c r="E150" s="64">
        <f t="shared" si="62"/>
        <v>0.93228536880290203</v>
      </c>
      <c r="F150" s="62" t="str">
        <f t="shared" si="63"/>
        <v>Yes</v>
      </c>
      <c r="G150" s="53" t="s">
        <v>494</v>
      </c>
      <c r="H150" s="6" t="s">
        <v>495</v>
      </c>
      <c r="I150" s="56">
        <v>771</v>
      </c>
      <c r="L150" s="58"/>
    </row>
    <row r="151" spans="1:12" x14ac:dyDescent="0.25">
      <c r="A151" s="53" t="s">
        <v>496</v>
      </c>
      <c r="B151" s="53" t="s">
        <v>497</v>
      </c>
      <c r="C151" s="56">
        <v>382</v>
      </c>
      <c r="D151" s="5">
        <v>553</v>
      </c>
      <c r="E151" s="64">
        <f t="shared" si="62"/>
        <v>0.69077757685352625</v>
      </c>
      <c r="F151" s="62" t="s">
        <v>741</v>
      </c>
      <c r="G151" s="53" t="s">
        <v>498</v>
      </c>
      <c r="H151" s="6" t="s">
        <v>499</v>
      </c>
      <c r="I151" s="56">
        <v>382</v>
      </c>
      <c r="L151" s="58"/>
    </row>
    <row r="152" spans="1:12" x14ac:dyDescent="0.25">
      <c r="A152" s="53" t="s">
        <v>500</v>
      </c>
      <c r="B152" s="53" t="s">
        <v>501</v>
      </c>
      <c r="C152" s="53">
        <f t="array" ref="C152">[1]!'!hf2!R158C3'</f>
        <v>486</v>
      </c>
      <c r="D152" s="5">
        <v>497</v>
      </c>
      <c r="E152" s="64">
        <f t="shared" si="62"/>
        <v>0.97786720321931586</v>
      </c>
      <c r="F152" s="62" t="str">
        <f t="shared" si="63"/>
        <v>Yes</v>
      </c>
      <c r="G152" s="53" t="s">
        <v>502</v>
      </c>
      <c r="H152" s="6" t="s">
        <v>503</v>
      </c>
      <c r="I152" s="53">
        <f t="array" ref="I152">[1]!'!hf2!R158C3'</f>
        <v>486</v>
      </c>
      <c r="L152" s="58"/>
    </row>
    <row r="153" spans="1:12" x14ac:dyDescent="0.25">
      <c r="A153" s="53" t="s">
        <v>504</v>
      </c>
      <c r="B153" s="53" t="s">
        <v>505</v>
      </c>
      <c r="C153" s="56">
        <v>357</v>
      </c>
      <c r="D153" s="5">
        <v>560</v>
      </c>
      <c r="E153" s="64">
        <f t="shared" si="62"/>
        <v>0.63749999999999996</v>
      </c>
      <c r="F153" s="62" t="str">
        <f t="shared" si="63"/>
        <v>No</v>
      </c>
      <c r="G153" s="53" t="s">
        <v>506</v>
      </c>
      <c r="H153" s="6" t="s">
        <v>507</v>
      </c>
      <c r="I153" s="56">
        <v>357</v>
      </c>
    </row>
    <row r="154" spans="1:12" x14ac:dyDescent="0.25">
      <c r="A154" s="53" t="s">
        <v>508</v>
      </c>
      <c r="B154" s="53" t="s">
        <v>509</v>
      </c>
      <c r="C154" s="56">
        <v>305</v>
      </c>
      <c r="D154" s="5">
        <v>433</v>
      </c>
      <c r="E154" s="64">
        <f t="shared" si="62"/>
        <v>0.70438799076212466</v>
      </c>
      <c r="F154" s="62" t="str">
        <f t="shared" si="63"/>
        <v>Yes</v>
      </c>
      <c r="G154" s="53" t="s">
        <v>510</v>
      </c>
      <c r="H154" s="6" t="s">
        <v>511</v>
      </c>
      <c r="I154" s="56">
        <v>305</v>
      </c>
    </row>
    <row r="155" spans="1:12" x14ac:dyDescent="0.25">
      <c r="A155" s="53" t="s">
        <v>512</v>
      </c>
      <c r="B155" s="53" t="s">
        <v>513</v>
      </c>
      <c r="C155" s="56">
        <v>342</v>
      </c>
      <c r="D155" s="5">
        <v>560</v>
      </c>
      <c r="E155" s="64">
        <f t="shared" si="62"/>
        <v>0.61071428571428577</v>
      </c>
      <c r="F155" s="62" t="str">
        <f t="shared" si="63"/>
        <v>No</v>
      </c>
      <c r="G155" s="53" t="s">
        <v>514</v>
      </c>
      <c r="H155" s="6" t="s">
        <v>515</v>
      </c>
      <c r="I155" s="56">
        <v>342</v>
      </c>
    </row>
    <row r="156" spans="1:12" x14ac:dyDescent="0.25">
      <c r="A156" s="53" t="s">
        <v>516</v>
      </c>
      <c r="B156" s="53" t="s">
        <v>517</v>
      </c>
      <c r="C156" s="56">
        <v>694</v>
      </c>
      <c r="D156" s="5">
        <v>688</v>
      </c>
      <c r="E156" s="64">
        <f t="shared" si="62"/>
        <v>1.0087209302325582</v>
      </c>
      <c r="F156" s="62" t="str">
        <f t="shared" si="63"/>
        <v>Yes</v>
      </c>
      <c r="G156" s="53" t="s">
        <v>518</v>
      </c>
      <c r="H156" s="6" t="s">
        <v>519</v>
      </c>
      <c r="I156" s="56">
        <v>694</v>
      </c>
    </row>
    <row r="157" spans="1:12" x14ac:dyDescent="0.25">
      <c r="A157" s="53" t="s">
        <v>520</v>
      </c>
      <c r="B157" s="53" t="s">
        <v>521</v>
      </c>
      <c r="C157" s="56">
        <v>198</v>
      </c>
      <c r="D157" s="5">
        <v>261</v>
      </c>
      <c r="E157" s="64">
        <f t="shared" si="62"/>
        <v>0.75862068965517238</v>
      </c>
      <c r="F157" s="62" t="str">
        <f t="shared" si="63"/>
        <v>Yes</v>
      </c>
      <c r="G157" s="53" t="s">
        <v>522</v>
      </c>
      <c r="H157" s="6" t="s">
        <v>523</v>
      </c>
      <c r="I157" s="56">
        <v>198</v>
      </c>
    </row>
    <row r="158" spans="1:12" x14ac:dyDescent="0.25">
      <c r="A158" s="53" t="s">
        <v>524</v>
      </c>
      <c r="B158" s="53" t="s">
        <v>525</v>
      </c>
      <c r="C158" s="56">
        <v>545</v>
      </c>
      <c r="D158" s="5">
        <v>680</v>
      </c>
      <c r="E158" s="64">
        <f t="shared" si="62"/>
        <v>0.80147058823529416</v>
      </c>
      <c r="F158" s="62" t="str">
        <f t="shared" si="63"/>
        <v>Yes</v>
      </c>
      <c r="G158" s="53" t="s">
        <v>526</v>
      </c>
      <c r="H158" s="6" t="s">
        <v>527</v>
      </c>
      <c r="I158" s="56">
        <v>545</v>
      </c>
    </row>
    <row r="159" spans="1:12" x14ac:dyDescent="0.25">
      <c r="A159" s="53" t="s">
        <v>528</v>
      </c>
      <c r="B159" s="53" t="s">
        <v>529</v>
      </c>
      <c r="C159" s="56">
        <v>503</v>
      </c>
      <c r="D159" s="5">
        <v>617</v>
      </c>
      <c r="E159" s="64">
        <f t="shared" si="62"/>
        <v>0.81523500810372773</v>
      </c>
      <c r="F159" s="62" t="str">
        <f t="shared" si="63"/>
        <v>Yes</v>
      </c>
      <c r="G159" s="53" t="s">
        <v>530</v>
      </c>
      <c r="H159" s="6" t="s">
        <v>531</v>
      </c>
      <c r="I159" s="56">
        <v>503</v>
      </c>
    </row>
    <row r="160" spans="1:12" x14ac:dyDescent="0.25">
      <c r="A160" s="53" t="s">
        <v>532</v>
      </c>
      <c r="B160" s="53" t="s">
        <v>533</v>
      </c>
      <c r="C160" s="53">
        <f t="array" ref="C160">[1]!'!hf2!R103C3'</f>
        <v>137</v>
      </c>
      <c r="D160" s="5">
        <v>374</v>
      </c>
      <c r="E160" s="64">
        <f t="shared" si="62"/>
        <v>0.36631016042780751</v>
      </c>
      <c r="F160" s="62" t="str">
        <f t="shared" si="63"/>
        <v>No</v>
      </c>
      <c r="G160" s="53" t="s">
        <v>534</v>
      </c>
      <c r="H160" s="6" t="s">
        <v>535</v>
      </c>
      <c r="I160" s="53">
        <f t="array" ref="I160">[1]!'!hf2!R103C3'</f>
        <v>137</v>
      </c>
    </row>
    <row r="161" spans="1:12" x14ac:dyDescent="0.25">
      <c r="A161" s="53" t="s">
        <v>536</v>
      </c>
      <c r="B161" s="53" t="s">
        <v>537</v>
      </c>
      <c r="C161" s="56">
        <v>518</v>
      </c>
      <c r="D161" s="5">
        <v>539</v>
      </c>
      <c r="E161" s="64">
        <f t="shared" si="62"/>
        <v>0.96103896103896103</v>
      </c>
      <c r="F161" s="62" t="str">
        <f t="shared" si="63"/>
        <v>Yes</v>
      </c>
      <c r="G161" s="53" t="s">
        <v>538</v>
      </c>
      <c r="H161" s="6" t="s">
        <v>539</v>
      </c>
      <c r="I161" s="56">
        <v>518</v>
      </c>
    </row>
    <row r="162" spans="1:12" x14ac:dyDescent="0.25">
      <c r="A162" s="53" t="s">
        <v>540</v>
      </c>
      <c r="B162" s="53" t="s">
        <v>541</v>
      </c>
      <c r="C162" s="56">
        <v>490</v>
      </c>
      <c r="D162" s="5">
        <v>570</v>
      </c>
      <c r="E162" s="64">
        <f t="shared" si="62"/>
        <v>0.85964912280701755</v>
      </c>
      <c r="F162" s="62" t="str">
        <f t="shared" si="63"/>
        <v>Yes</v>
      </c>
      <c r="G162" s="53" t="s">
        <v>542</v>
      </c>
      <c r="H162" s="6" t="s">
        <v>543</v>
      </c>
      <c r="I162" s="56">
        <v>490</v>
      </c>
    </row>
    <row r="163" spans="1:12" x14ac:dyDescent="0.25">
      <c r="A163" s="53" t="s">
        <v>544</v>
      </c>
      <c r="B163" s="53" t="s">
        <v>545</v>
      </c>
      <c r="C163" s="56">
        <v>723</v>
      </c>
      <c r="D163" s="5">
        <v>803</v>
      </c>
      <c r="E163" s="64">
        <f t="shared" si="62"/>
        <v>0.90037359900373604</v>
      </c>
      <c r="F163" s="62" t="str">
        <f t="shared" si="63"/>
        <v>Yes</v>
      </c>
      <c r="G163" s="53" t="s">
        <v>546</v>
      </c>
      <c r="H163" s="6" t="s">
        <v>547</v>
      </c>
      <c r="I163" s="56">
        <v>723</v>
      </c>
      <c r="L163" s="58"/>
    </row>
    <row r="164" spans="1:12" x14ac:dyDescent="0.25">
      <c r="A164" s="53" t="s">
        <v>548</v>
      </c>
      <c r="B164" s="53" t="s">
        <v>549</v>
      </c>
      <c r="C164" s="56">
        <v>208</v>
      </c>
      <c r="D164" s="5">
        <v>253</v>
      </c>
      <c r="E164" s="64">
        <f t="shared" si="62"/>
        <v>0.82213438735177868</v>
      </c>
      <c r="F164" s="62" t="str">
        <f t="shared" si="63"/>
        <v>Yes</v>
      </c>
      <c r="G164" s="53" t="s">
        <v>550</v>
      </c>
      <c r="H164" s="6" t="s">
        <v>551</v>
      </c>
      <c r="I164" s="56">
        <v>208</v>
      </c>
      <c r="L164" s="58"/>
    </row>
    <row r="165" spans="1:12" x14ac:dyDescent="0.25">
      <c r="A165" s="137" t="s">
        <v>552</v>
      </c>
      <c r="B165" s="137" t="s">
        <v>553</v>
      </c>
      <c r="C165" s="137">
        <v>1057</v>
      </c>
      <c r="D165" s="139">
        <v>1003</v>
      </c>
      <c r="E165" s="150">
        <f t="shared" si="62"/>
        <v>1.0538384845463609</v>
      </c>
      <c r="F165" s="138" t="str">
        <f t="shared" si="63"/>
        <v>Yes</v>
      </c>
      <c r="G165" s="53" t="s">
        <v>554</v>
      </c>
      <c r="H165" s="6" t="s">
        <v>555</v>
      </c>
      <c r="I165" s="56">
        <v>154</v>
      </c>
    </row>
    <row r="166" spans="1:12" x14ac:dyDescent="0.25">
      <c r="A166" s="137"/>
      <c r="B166" s="137"/>
      <c r="C166" s="137"/>
      <c r="D166" s="139"/>
      <c r="E166" s="151"/>
      <c r="F166" s="138" t="str">
        <f t="shared" si="63"/>
        <v>No</v>
      </c>
      <c r="G166" s="53" t="s">
        <v>556</v>
      </c>
      <c r="H166" s="6" t="s">
        <v>557</v>
      </c>
      <c r="I166" s="56">
        <v>492</v>
      </c>
    </row>
    <row r="167" spans="1:12" x14ac:dyDescent="0.25">
      <c r="A167" s="137"/>
      <c r="B167" s="137"/>
      <c r="C167" s="137"/>
      <c r="D167" s="139"/>
      <c r="E167" s="152"/>
      <c r="F167" s="138" t="str">
        <f t="shared" si="63"/>
        <v>No</v>
      </c>
      <c r="G167" s="53" t="s">
        <v>558</v>
      </c>
      <c r="H167" s="6" t="s">
        <v>559</v>
      </c>
      <c r="I167" s="56">
        <v>411</v>
      </c>
    </row>
    <row r="168" spans="1:12" x14ac:dyDescent="0.25">
      <c r="A168" s="53" t="s">
        <v>560</v>
      </c>
      <c r="B168" s="53" t="s">
        <v>561</v>
      </c>
      <c r="C168" s="56">
        <v>263</v>
      </c>
      <c r="D168" s="60">
        <v>235</v>
      </c>
      <c r="E168" s="64">
        <f>C168/D168</f>
        <v>1.1191489361702127</v>
      </c>
      <c r="F168" s="62" t="str">
        <f>IF(E168&gt;69%, "Yes", "No")</f>
        <v>Yes</v>
      </c>
      <c r="G168" s="53" t="s">
        <v>562</v>
      </c>
      <c r="H168" s="6" t="s">
        <v>563</v>
      </c>
      <c r="I168" s="56">
        <v>263</v>
      </c>
    </row>
    <row r="169" spans="1:12" x14ac:dyDescent="0.25">
      <c r="A169" s="137" t="s">
        <v>734</v>
      </c>
      <c r="B169" s="137" t="s">
        <v>564</v>
      </c>
      <c r="C169" s="154">
        <v>971</v>
      </c>
      <c r="D169" s="139">
        <v>1347</v>
      </c>
      <c r="E169" s="145">
        <f>C169/D169</f>
        <v>0.72086117297698593</v>
      </c>
      <c r="F169" s="138" t="str">
        <f t="shared" ref="F169:F170" si="64">IF(E169&gt;69%, "Yes", "No")</f>
        <v>Yes</v>
      </c>
      <c r="G169" s="53" t="s">
        <v>565</v>
      </c>
      <c r="H169" s="6" t="s">
        <v>566</v>
      </c>
      <c r="I169" s="56">
        <v>898</v>
      </c>
    </row>
    <row r="170" spans="1:12" x14ac:dyDescent="0.25">
      <c r="A170" s="137"/>
      <c r="B170" s="137"/>
      <c r="C170" s="155"/>
      <c r="D170" s="139"/>
      <c r="E170" s="147"/>
      <c r="F170" s="138" t="str">
        <f t="shared" si="64"/>
        <v>No</v>
      </c>
      <c r="G170" s="53" t="s">
        <v>567</v>
      </c>
      <c r="H170" s="6" t="s">
        <v>568</v>
      </c>
      <c r="I170" s="56">
        <v>73</v>
      </c>
    </row>
    <row r="171" spans="1:12" x14ac:dyDescent="0.25">
      <c r="A171" s="53" t="s">
        <v>569</v>
      </c>
      <c r="B171" s="53" t="s">
        <v>570</v>
      </c>
      <c r="C171" s="56">
        <v>369</v>
      </c>
      <c r="D171" s="5">
        <v>610</v>
      </c>
      <c r="E171" s="64">
        <f>C171/D171</f>
        <v>0.60491803278688527</v>
      </c>
      <c r="F171" s="62" t="str">
        <f>IF(E171&gt;69%, "Yes", "No")</f>
        <v>No</v>
      </c>
      <c r="G171" s="53" t="s">
        <v>571</v>
      </c>
      <c r="H171" s="6" t="s">
        <v>572</v>
      </c>
      <c r="I171" s="56">
        <v>369</v>
      </c>
    </row>
    <row r="172" spans="1:12" x14ac:dyDescent="0.25">
      <c r="A172" s="53" t="s">
        <v>573</v>
      </c>
      <c r="B172" s="53" t="s">
        <v>574</v>
      </c>
      <c r="C172" s="56">
        <v>590</v>
      </c>
      <c r="D172" s="5">
        <v>607</v>
      </c>
      <c r="E172" s="64">
        <f t="shared" ref="E172:E175" si="65">C172/D172</f>
        <v>0.97199341021416807</v>
      </c>
      <c r="F172" s="62" t="str">
        <f t="shared" ref="F172:F178" si="66">IF(E172&gt;69%, "Yes", "No")</f>
        <v>Yes</v>
      </c>
      <c r="G172" s="53" t="s">
        <v>575</v>
      </c>
      <c r="H172" s="6" t="s">
        <v>576</v>
      </c>
      <c r="I172" s="56">
        <v>590</v>
      </c>
    </row>
    <row r="173" spans="1:12" x14ac:dyDescent="0.25">
      <c r="A173" s="53" t="s">
        <v>577</v>
      </c>
      <c r="B173" s="53" t="s">
        <v>578</v>
      </c>
      <c r="C173" s="56">
        <v>819</v>
      </c>
      <c r="D173" s="5">
        <v>806</v>
      </c>
      <c r="E173" s="64">
        <f t="shared" si="65"/>
        <v>1.0161290322580645</v>
      </c>
      <c r="F173" s="62" t="str">
        <f t="shared" si="66"/>
        <v>Yes</v>
      </c>
      <c r="G173" s="53" t="s">
        <v>579</v>
      </c>
      <c r="H173" s="6" t="s">
        <v>580</v>
      </c>
      <c r="I173" s="56">
        <v>819</v>
      </c>
    </row>
    <row r="174" spans="1:12" x14ac:dyDescent="0.25">
      <c r="A174" s="53" t="s">
        <v>581</v>
      </c>
      <c r="B174" s="53" t="s">
        <v>582</v>
      </c>
      <c r="C174" s="56">
        <v>547</v>
      </c>
      <c r="D174" s="5">
        <v>396</v>
      </c>
      <c r="E174" s="64">
        <f t="shared" si="65"/>
        <v>1.3813131313131313</v>
      </c>
      <c r="F174" s="62" t="str">
        <f t="shared" si="66"/>
        <v>Yes</v>
      </c>
      <c r="G174" s="53" t="s">
        <v>583</v>
      </c>
      <c r="H174" s="6" t="s">
        <v>584</v>
      </c>
      <c r="I174" s="56">
        <v>547</v>
      </c>
    </row>
    <row r="175" spans="1:12" x14ac:dyDescent="0.25">
      <c r="A175" s="53" t="s">
        <v>585</v>
      </c>
      <c r="B175" s="53" t="s">
        <v>586</v>
      </c>
      <c r="C175" s="56">
        <v>639</v>
      </c>
      <c r="D175" s="5">
        <v>753</v>
      </c>
      <c r="E175" s="64">
        <f t="shared" si="65"/>
        <v>0.84860557768924305</v>
      </c>
      <c r="F175" s="62" t="str">
        <f t="shared" si="66"/>
        <v>Yes</v>
      </c>
      <c r="G175" s="53" t="s">
        <v>587</v>
      </c>
      <c r="H175" s="6" t="s">
        <v>588</v>
      </c>
      <c r="I175" s="56">
        <v>639</v>
      </c>
    </row>
    <row r="176" spans="1:12" x14ac:dyDescent="0.25">
      <c r="A176" s="153" t="s">
        <v>589</v>
      </c>
      <c r="B176" s="137" t="s">
        <v>590</v>
      </c>
      <c r="C176" s="137">
        <v>2384</v>
      </c>
      <c r="D176" s="139">
        <v>1735</v>
      </c>
      <c r="E176" s="140">
        <f>C176/D176</f>
        <v>1.3740634005763688</v>
      </c>
      <c r="F176" s="142" t="str">
        <f t="shared" si="66"/>
        <v>Yes</v>
      </c>
      <c r="G176" s="53" t="s">
        <v>591</v>
      </c>
      <c r="H176" s="6" t="s">
        <v>592</v>
      </c>
      <c r="I176" s="56">
        <v>1703</v>
      </c>
    </row>
    <row r="177" spans="1:11" x14ac:dyDescent="0.25">
      <c r="A177" s="153"/>
      <c r="B177" s="137"/>
      <c r="C177" s="137"/>
      <c r="D177" s="139"/>
      <c r="E177" s="141"/>
      <c r="F177" s="143"/>
      <c r="G177" s="53" t="s">
        <v>593</v>
      </c>
      <c r="H177" s="6" t="s">
        <v>594</v>
      </c>
      <c r="I177" s="56">
        <v>681</v>
      </c>
    </row>
    <row r="178" spans="1:11" x14ac:dyDescent="0.25">
      <c r="A178" s="137" t="s">
        <v>595</v>
      </c>
      <c r="B178" s="137" t="s">
        <v>596</v>
      </c>
      <c r="C178" s="137">
        <v>387</v>
      </c>
      <c r="D178" s="139">
        <v>411</v>
      </c>
      <c r="E178" s="140">
        <f>C178/D178</f>
        <v>0.94160583941605835</v>
      </c>
      <c r="F178" s="142" t="str">
        <f t="shared" si="66"/>
        <v>Yes</v>
      </c>
      <c r="G178" s="53" t="s">
        <v>597</v>
      </c>
      <c r="H178" s="6" t="s">
        <v>598</v>
      </c>
      <c r="I178" s="56">
        <v>143</v>
      </c>
      <c r="K178" s="58"/>
    </row>
    <row r="179" spans="1:11" x14ac:dyDescent="0.25">
      <c r="A179" s="137"/>
      <c r="B179" s="137"/>
      <c r="C179" s="137"/>
      <c r="D179" s="139"/>
      <c r="E179" s="141"/>
      <c r="F179" s="143"/>
      <c r="G179" s="53" t="s">
        <v>599</v>
      </c>
      <c r="H179" s="6" t="s">
        <v>600</v>
      </c>
      <c r="I179" s="56">
        <v>244</v>
      </c>
      <c r="K179" s="58"/>
    </row>
    <row r="180" spans="1:11" x14ac:dyDescent="0.25">
      <c r="A180" s="53" t="s">
        <v>601</v>
      </c>
      <c r="B180" s="53" t="s">
        <v>602</v>
      </c>
      <c r="C180" s="56">
        <v>315</v>
      </c>
      <c r="D180" s="5">
        <v>543</v>
      </c>
      <c r="E180" s="64">
        <f>C180/D180</f>
        <v>0.58011049723756902</v>
      </c>
      <c r="F180" s="62" t="str">
        <f>IF(E180&gt;69%, "Yes", "No")</f>
        <v>No</v>
      </c>
      <c r="G180" s="53" t="s">
        <v>603</v>
      </c>
      <c r="H180" s="6" t="s">
        <v>604</v>
      </c>
      <c r="I180" s="56">
        <v>315</v>
      </c>
    </row>
    <row r="181" spans="1:11" x14ac:dyDescent="0.25">
      <c r="A181" s="53" t="s">
        <v>605</v>
      </c>
      <c r="B181" s="53" t="s">
        <v>606</v>
      </c>
      <c r="C181" s="56">
        <v>302</v>
      </c>
      <c r="D181" s="5">
        <v>351</v>
      </c>
      <c r="E181" s="64">
        <f t="shared" ref="E181:E183" si="67">C181/D181</f>
        <v>0.86039886039886038</v>
      </c>
      <c r="F181" s="62" t="str">
        <f t="shared" ref="F181:F184" si="68">IF(E181&gt;69%, "Yes", "No")</f>
        <v>Yes</v>
      </c>
      <c r="G181" s="53" t="s">
        <v>607</v>
      </c>
      <c r="H181" s="6" t="s">
        <v>608</v>
      </c>
      <c r="I181" s="56">
        <v>302</v>
      </c>
    </row>
    <row r="182" spans="1:11" x14ac:dyDescent="0.25">
      <c r="A182" s="53" t="s">
        <v>609</v>
      </c>
      <c r="B182" s="53" t="s">
        <v>610</v>
      </c>
      <c r="C182" s="56">
        <v>588</v>
      </c>
      <c r="D182" s="5">
        <v>678</v>
      </c>
      <c r="E182" s="64">
        <f t="shared" si="67"/>
        <v>0.86725663716814161</v>
      </c>
      <c r="F182" s="62" t="str">
        <f t="shared" si="68"/>
        <v>Yes</v>
      </c>
      <c r="G182" s="53" t="s">
        <v>611</v>
      </c>
      <c r="H182" s="6" t="s">
        <v>612</v>
      </c>
      <c r="I182" s="56">
        <v>588</v>
      </c>
    </row>
    <row r="183" spans="1:11" x14ac:dyDescent="0.25">
      <c r="A183" s="53" t="s">
        <v>613</v>
      </c>
      <c r="B183" s="53" t="s">
        <v>614</v>
      </c>
      <c r="C183" s="56">
        <v>467</v>
      </c>
      <c r="D183" s="60">
        <v>480</v>
      </c>
      <c r="E183" s="64">
        <f t="shared" si="67"/>
        <v>0.97291666666666665</v>
      </c>
      <c r="F183" s="62" t="str">
        <f t="shared" si="68"/>
        <v>Yes</v>
      </c>
      <c r="G183" s="53" t="s">
        <v>615</v>
      </c>
      <c r="H183" s="6" t="s">
        <v>616</v>
      </c>
      <c r="I183" s="56">
        <v>467</v>
      </c>
    </row>
    <row r="184" spans="1:11" x14ac:dyDescent="0.25">
      <c r="A184" s="137" t="s">
        <v>617</v>
      </c>
      <c r="B184" s="137" t="s">
        <v>618</v>
      </c>
      <c r="C184" s="137">
        <v>668</v>
      </c>
      <c r="D184" s="139">
        <v>792</v>
      </c>
      <c r="E184" s="140">
        <f>C184/D184</f>
        <v>0.84343434343434343</v>
      </c>
      <c r="F184" s="142" t="str">
        <f t="shared" si="68"/>
        <v>Yes</v>
      </c>
      <c r="G184" s="53" t="s">
        <v>619</v>
      </c>
      <c r="H184" s="6" t="s">
        <v>620</v>
      </c>
      <c r="I184" s="56">
        <v>265</v>
      </c>
    </row>
    <row r="185" spans="1:11" x14ac:dyDescent="0.25">
      <c r="A185" s="137"/>
      <c r="B185" s="137"/>
      <c r="C185" s="137"/>
      <c r="D185" s="139"/>
      <c r="E185" s="141"/>
      <c r="F185" s="143"/>
      <c r="G185" s="53" t="s">
        <v>621</v>
      </c>
      <c r="H185" s="6" t="s">
        <v>622</v>
      </c>
      <c r="I185" s="56">
        <v>403</v>
      </c>
    </row>
    <row r="186" spans="1:11" x14ac:dyDescent="0.25">
      <c r="A186" s="53" t="s">
        <v>623</v>
      </c>
      <c r="B186" s="53" t="s">
        <v>624</v>
      </c>
      <c r="C186" s="56">
        <v>109</v>
      </c>
      <c r="D186" s="67">
        <v>281</v>
      </c>
      <c r="E186" s="64">
        <f>C186/D186</f>
        <v>0.38790035587188609</v>
      </c>
      <c r="F186" s="62" t="str">
        <f>IF(E186&gt;69%, "Yes", "No")</f>
        <v>No</v>
      </c>
      <c r="G186" s="53" t="s">
        <v>625</v>
      </c>
      <c r="H186" s="6" t="s">
        <v>626</v>
      </c>
      <c r="I186" s="56">
        <v>109</v>
      </c>
    </row>
    <row r="187" spans="1:11" x14ac:dyDescent="0.25">
      <c r="A187" s="53" t="s">
        <v>627</v>
      </c>
      <c r="B187" s="53" t="s">
        <v>628</v>
      </c>
      <c r="C187" s="56">
        <v>550</v>
      </c>
      <c r="D187" s="67">
        <v>686</v>
      </c>
      <c r="E187" s="64">
        <f>C187/D187</f>
        <v>0.80174927113702621</v>
      </c>
      <c r="F187" s="62" t="str">
        <f>IF(E187&gt;69%, "Yes", "No")</f>
        <v>Yes</v>
      </c>
      <c r="G187" s="53" t="s">
        <v>629</v>
      </c>
      <c r="H187" s="6" t="s">
        <v>630</v>
      </c>
      <c r="I187" s="56">
        <v>550</v>
      </c>
    </row>
    <row r="188" spans="1:11" x14ac:dyDescent="0.25">
      <c r="A188" s="137" t="s">
        <v>631</v>
      </c>
      <c r="B188" s="137" t="s">
        <v>632</v>
      </c>
      <c r="C188" s="137">
        <v>957</v>
      </c>
      <c r="D188" s="139">
        <v>838</v>
      </c>
      <c r="E188" s="140">
        <f>C188/D188</f>
        <v>1.1420047732696896</v>
      </c>
      <c r="F188" s="142" t="str">
        <f t="shared" ref="F188" si="69">IF(E188&gt;69%, "Yes", "No")</f>
        <v>Yes</v>
      </c>
      <c r="G188" s="53" t="s">
        <v>633</v>
      </c>
      <c r="H188" s="6" t="s">
        <v>634</v>
      </c>
      <c r="I188" s="56">
        <v>405</v>
      </c>
    </row>
    <row r="189" spans="1:11" x14ac:dyDescent="0.25">
      <c r="A189" s="137"/>
      <c r="B189" s="137"/>
      <c r="C189" s="137"/>
      <c r="D189" s="139"/>
      <c r="E189" s="141"/>
      <c r="F189" s="143"/>
      <c r="G189" s="53" t="s">
        <v>635</v>
      </c>
      <c r="H189" s="6" t="s">
        <v>636</v>
      </c>
      <c r="I189" s="56">
        <v>552</v>
      </c>
    </row>
    <row r="190" spans="1:11" x14ac:dyDescent="0.25">
      <c r="A190" s="53" t="s">
        <v>637</v>
      </c>
      <c r="B190" s="53" t="s">
        <v>638</v>
      </c>
      <c r="C190" s="56">
        <v>286</v>
      </c>
      <c r="D190" s="5">
        <v>331</v>
      </c>
      <c r="E190" s="64">
        <f>C190/D190</f>
        <v>0.86404833836858008</v>
      </c>
      <c r="F190" s="62" t="str">
        <f>IF(E190&gt;69%, "Yes", "No")</f>
        <v>Yes</v>
      </c>
      <c r="G190" s="53" t="s">
        <v>639</v>
      </c>
      <c r="H190" s="6" t="s">
        <v>640</v>
      </c>
      <c r="I190" s="56">
        <v>286</v>
      </c>
    </row>
    <row r="191" spans="1:11" x14ac:dyDescent="0.25">
      <c r="A191" s="53" t="s">
        <v>641</v>
      </c>
      <c r="B191" s="53" t="s">
        <v>642</v>
      </c>
      <c r="C191" s="56">
        <v>253</v>
      </c>
      <c r="D191" s="5">
        <v>260</v>
      </c>
      <c r="E191" s="64">
        <f t="shared" ref="E191:E193" si="70">C191/D191</f>
        <v>0.97307692307692306</v>
      </c>
      <c r="F191" s="62" t="str">
        <f t="shared" ref="F191:F193" si="71">IF(E191&gt;69%, "Yes", "No")</f>
        <v>Yes</v>
      </c>
      <c r="G191" s="53" t="s">
        <v>643</v>
      </c>
      <c r="H191" s="6" t="s">
        <v>644</v>
      </c>
      <c r="I191" s="56">
        <v>253</v>
      </c>
    </row>
    <row r="192" spans="1:11" x14ac:dyDescent="0.25">
      <c r="A192" s="53" t="s">
        <v>645</v>
      </c>
      <c r="B192" s="53" t="s">
        <v>646</v>
      </c>
      <c r="C192" s="56">
        <v>309</v>
      </c>
      <c r="D192" s="5">
        <v>312</v>
      </c>
      <c r="E192" s="64">
        <f t="shared" si="70"/>
        <v>0.99038461538461542</v>
      </c>
      <c r="F192" s="62" t="str">
        <f t="shared" si="71"/>
        <v>Yes</v>
      </c>
      <c r="G192" s="53" t="s">
        <v>647</v>
      </c>
      <c r="H192" s="6" t="s">
        <v>648</v>
      </c>
      <c r="I192" s="56">
        <v>309</v>
      </c>
    </row>
    <row r="193" spans="1:9" x14ac:dyDescent="0.25">
      <c r="A193" s="137" t="s">
        <v>649</v>
      </c>
      <c r="B193" s="137" t="s">
        <v>650</v>
      </c>
      <c r="C193" s="137">
        <v>217</v>
      </c>
      <c r="D193" s="139">
        <v>956</v>
      </c>
      <c r="E193" s="150">
        <f t="shared" si="70"/>
        <v>0.22698744769874477</v>
      </c>
      <c r="F193" s="142" t="str">
        <f t="shared" si="71"/>
        <v>No</v>
      </c>
      <c r="G193" s="53" t="s">
        <v>651</v>
      </c>
      <c r="H193" s="6" t="s">
        <v>652</v>
      </c>
      <c r="I193" s="56">
        <v>21</v>
      </c>
    </row>
    <row r="194" spans="1:9" x14ac:dyDescent="0.25">
      <c r="A194" s="137"/>
      <c r="B194" s="137"/>
      <c r="C194" s="137"/>
      <c r="D194" s="139"/>
      <c r="E194" s="152"/>
      <c r="F194" s="143"/>
      <c r="G194" s="53" t="s">
        <v>653</v>
      </c>
      <c r="H194" s="6" t="s">
        <v>654</v>
      </c>
      <c r="I194" s="56">
        <v>196</v>
      </c>
    </row>
    <row r="196" spans="1:9" x14ac:dyDescent="0.25">
      <c r="A196" s="89"/>
    </row>
    <row r="197" spans="1:9" x14ac:dyDescent="0.25">
      <c r="A197" s="156"/>
      <c r="B197" s="156"/>
      <c r="C197" s="156"/>
      <c r="D197" s="156"/>
      <c r="E197" s="4"/>
      <c r="F197" s="4"/>
      <c r="G197" s="4"/>
      <c r="H197" s="9"/>
      <c r="I197" s="4"/>
    </row>
    <row r="198" spans="1:9" x14ac:dyDescent="0.25">
      <c r="H198" s="10"/>
    </row>
    <row r="199" spans="1:9" x14ac:dyDescent="0.25">
      <c r="H199" s="36"/>
    </row>
    <row r="200" spans="1:9" x14ac:dyDescent="0.25">
      <c r="H200" s="36"/>
    </row>
    <row r="201" spans="1:9" x14ac:dyDescent="0.25">
      <c r="H201" s="10"/>
    </row>
    <row r="202" spans="1:9" x14ac:dyDescent="0.25">
      <c r="H202" s="10"/>
    </row>
    <row r="203" spans="1:9" x14ac:dyDescent="0.25">
      <c r="H203" s="9"/>
    </row>
  </sheetData>
  <mergeCells count="253">
    <mergeCell ref="E8:E9"/>
    <mergeCell ref="E46:E48"/>
    <mergeCell ref="E50:E51"/>
    <mergeCell ref="A78:A79"/>
    <mergeCell ref="E91:E92"/>
    <mergeCell ref="E101:E102"/>
    <mergeCell ref="F101:F102"/>
    <mergeCell ref="F112:F113"/>
    <mergeCell ref="A101:A102"/>
    <mergeCell ref="B101:B102"/>
    <mergeCell ref="C101:C102"/>
    <mergeCell ref="F50:F51"/>
    <mergeCell ref="A65:A67"/>
    <mergeCell ref="F62:F63"/>
    <mergeCell ref="D62:D63"/>
    <mergeCell ref="C62:C63"/>
    <mergeCell ref="C58:C59"/>
    <mergeCell ref="D58:D59"/>
    <mergeCell ref="E58:E59"/>
    <mergeCell ref="F58:F59"/>
    <mergeCell ref="E52:E53"/>
    <mergeCell ref="F54:F55"/>
    <mergeCell ref="E54:E55"/>
    <mergeCell ref="D54:D55"/>
    <mergeCell ref="C126:C127"/>
    <mergeCell ref="A114:A115"/>
    <mergeCell ref="B114:B115"/>
    <mergeCell ref="F130:F131"/>
    <mergeCell ref="D144:D145"/>
    <mergeCell ref="E144:E145"/>
    <mergeCell ref="D188:D189"/>
    <mergeCell ref="E188:E189"/>
    <mergeCell ref="F188:F189"/>
    <mergeCell ref="E178:E179"/>
    <mergeCell ref="F178:F179"/>
    <mergeCell ref="D178:D179"/>
    <mergeCell ref="F176:F177"/>
    <mergeCell ref="E114:E115"/>
    <mergeCell ref="E193:E194"/>
    <mergeCell ref="F193:F194"/>
    <mergeCell ref="D169:D170"/>
    <mergeCell ref="E169:E170"/>
    <mergeCell ref="F169:F170"/>
    <mergeCell ref="D130:D131"/>
    <mergeCell ref="E130:E131"/>
    <mergeCell ref="F144:F145"/>
    <mergeCell ref="D165:D167"/>
    <mergeCell ref="E165:E167"/>
    <mergeCell ref="F165:F167"/>
    <mergeCell ref="D137:D138"/>
    <mergeCell ref="E137:E138"/>
    <mergeCell ref="F137:F138"/>
    <mergeCell ref="D141:D142"/>
    <mergeCell ref="E141:E142"/>
    <mergeCell ref="F141:F142"/>
    <mergeCell ref="D184:D185"/>
    <mergeCell ref="E184:E185"/>
    <mergeCell ref="F184:F185"/>
    <mergeCell ref="D176:D177"/>
    <mergeCell ref="E176:E177"/>
    <mergeCell ref="A58:A59"/>
    <mergeCell ref="B58:B59"/>
    <mergeCell ref="B62:B63"/>
    <mergeCell ref="C70:C71"/>
    <mergeCell ref="C54:C55"/>
    <mergeCell ref="A54:A55"/>
    <mergeCell ref="B54:B55"/>
    <mergeCell ref="F52:F53"/>
    <mergeCell ref="E62:E63"/>
    <mergeCell ref="B65:B67"/>
    <mergeCell ref="C65:C67"/>
    <mergeCell ref="D65:D67"/>
    <mergeCell ref="B52:B53"/>
    <mergeCell ref="C52:C53"/>
    <mergeCell ref="D52:D53"/>
    <mergeCell ref="E65:E67"/>
    <mergeCell ref="F65:F67"/>
    <mergeCell ref="F70:F71"/>
    <mergeCell ref="E70:E71"/>
    <mergeCell ref="F11:F14"/>
    <mergeCell ref="F46:F48"/>
    <mergeCell ref="B36:B37"/>
    <mergeCell ref="E25:E26"/>
    <mergeCell ref="F25:F26"/>
    <mergeCell ref="A28:A29"/>
    <mergeCell ref="B28:B29"/>
    <mergeCell ref="C28:C29"/>
    <mergeCell ref="D28:D29"/>
    <mergeCell ref="E28:E29"/>
    <mergeCell ref="F28:F29"/>
    <mergeCell ref="D22:D23"/>
    <mergeCell ref="E22:E23"/>
    <mergeCell ref="F22:F23"/>
    <mergeCell ref="A30:A31"/>
    <mergeCell ref="A46:A48"/>
    <mergeCell ref="B46:B48"/>
    <mergeCell ref="E30:E31"/>
    <mergeCell ref="C46:C48"/>
    <mergeCell ref="C30:C31"/>
    <mergeCell ref="B25:B26"/>
    <mergeCell ref="C25:C26"/>
    <mergeCell ref="D25:D26"/>
    <mergeCell ref="A36:A37"/>
    <mergeCell ref="A81:A82"/>
    <mergeCell ref="A25:A26"/>
    <mergeCell ref="F8:F9"/>
    <mergeCell ref="E20:E21"/>
    <mergeCell ref="F20:F21"/>
    <mergeCell ref="E41:E42"/>
    <mergeCell ref="F41:F42"/>
    <mergeCell ref="F36:F37"/>
    <mergeCell ref="E36:E37"/>
    <mergeCell ref="A11:A14"/>
    <mergeCell ref="B11:B14"/>
    <mergeCell ref="C11:C14"/>
    <mergeCell ref="D11:D14"/>
    <mergeCell ref="E11:E14"/>
    <mergeCell ref="F30:F31"/>
    <mergeCell ref="B41:B42"/>
    <mergeCell ref="B30:B31"/>
    <mergeCell ref="A20:A21"/>
    <mergeCell ref="B20:B21"/>
    <mergeCell ref="C20:C21"/>
    <mergeCell ref="D20:D21"/>
    <mergeCell ref="A41:A42"/>
    <mergeCell ref="A22:A23"/>
    <mergeCell ref="B22:B23"/>
    <mergeCell ref="A8:A9"/>
    <mergeCell ref="B8:B9"/>
    <mergeCell ref="C8:C9"/>
    <mergeCell ref="D8:D9"/>
    <mergeCell ref="C78:C79"/>
    <mergeCell ref="B78:B79"/>
    <mergeCell ref="D36:D37"/>
    <mergeCell ref="C36:C37"/>
    <mergeCell ref="D46:D48"/>
    <mergeCell ref="C50:C51"/>
    <mergeCell ref="D50:D51"/>
    <mergeCell ref="D30:D31"/>
    <mergeCell ref="A50:A51"/>
    <mergeCell ref="D70:D71"/>
    <mergeCell ref="B50:B51"/>
    <mergeCell ref="A52:A53"/>
    <mergeCell ref="C22:C23"/>
    <mergeCell ref="A70:A71"/>
    <mergeCell ref="D78:D79"/>
    <mergeCell ref="B70:B71"/>
    <mergeCell ref="C41:C42"/>
    <mergeCell ref="D41:D42"/>
    <mergeCell ref="A72:A74"/>
    <mergeCell ref="A62:A63"/>
    <mergeCell ref="A197:D197"/>
    <mergeCell ref="A107:A108"/>
    <mergeCell ref="A137:A138"/>
    <mergeCell ref="A188:A189"/>
    <mergeCell ref="B188:B189"/>
    <mergeCell ref="B176:B177"/>
    <mergeCell ref="A165:A167"/>
    <mergeCell ref="B165:B167"/>
    <mergeCell ref="A109:A111"/>
    <mergeCell ref="A141:A142"/>
    <mergeCell ref="B141:B142"/>
    <mergeCell ref="A144:A145"/>
    <mergeCell ref="B144:B145"/>
    <mergeCell ref="C188:C189"/>
    <mergeCell ref="C176:C177"/>
    <mergeCell ref="A193:A194"/>
    <mergeCell ref="B193:B194"/>
    <mergeCell ref="C193:C194"/>
    <mergeCell ref="C141:C142"/>
    <mergeCell ref="C137:C138"/>
    <mergeCell ref="B137:B138"/>
    <mergeCell ref="D193:D194"/>
    <mergeCell ref="A130:A131"/>
    <mergeCell ref="B130:B131"/>
    <mergeCell ref="A87:A89"/>
    <mergeCell ref="A96:A97"/>
    <mergeCell ref="A176:A177"/>
    <mergeCell ref="C165:C167"/>
    <mergeCell ref="A169:A170"/>
    <mergeCell ref="B169:B170"/>
    <mergeCell ref="A184:A185"/>
    <mergeCell ref="B184:B185"/>
    <mergeCell ref="C184:C185"/>
    <mergeCell ref="B178:B179"/>
    <mergeCell ref="C178:C179"/>
    <mergeCell ref="A178:A179"/>
    <mergeCell ref="C169:C170"/>
    <mergeCell ref="A116:A119"/>
    <mergeCell ref="B116:B119"/>
    <mergeCell ref="C116:C119"/>
    <mergeCell ref="C144:C145"/>
    <mergeCell ref="A91:A92"/>
    <mergeCell ref="C130:C131"/>
    <mergeCell ref="A112:A113"/>
    <mergeCell ref="B112:B113"/>
    <mergeCell ref="C112:C113"/>
    <mergeCell ref="A126:A127"/>
    <mergeCell ref="B126:B127"/>
    <mergeCell ref="F72:F74"/>
    <mergeCell ref="D72:D74"/>
    <mergeCell ref="C72:C74"/>
    <mergeCell ref="B72:B74"/>
    <mergeCell ref="E87:E89"/>
    <mergeCell ref="F87:F89"/>
    <mergeCell ref="B87:B89"/>
    <mergeCell ref="C87:C89"/>
    <mergeCell ref="D87:D89"/>
    <mergeCell ref="F84:F85"/>
    <mergeCell ref="F81:F82"/>
    <mergeCell ref="F78:F79"/>
    <mergeCell ref="E78:E79"/>
    <mergeCell ref="C81:C82"/>
    <mergeCell ref="D81:D82"/>
    <mergeCell ref="E81:E82"/>
    <mergeCell ref="E72:E74"/>
    <mergeCell ref="B107:B108"/>
    <mergeCell ref="C107:C108"/>
    <mergeCell ref="F91:F92"/>
    <mergeCell ref="B91:B92"/>
    <mergeCell ref="C109:C111"/>
    <mergeCell ref="B109:B111"/>
    <mergeCell ref="D109:D111"/>
    <mergeCell ref="E109:E111"/>
    <mergeCell ref="D114:D115"/>
    <mergeCell ref="F109:F111"/>
    <mergeCell ref="D107:D108"/>
    <mergeCell ref="D91:D92"/>
    <mergeCell ref="D101:D102"/>
    <mergeCell ref="A84:A85"/>
    <mergeCell ref="F116:F119"/>
    <mergeCell ref="B81:B82"/>
    <mergeCell ref="D126:D127"/>
    <mergeCell ref="E126:E127"/>
    <mergeCell ref="D112:D113"/>
    <mergeCell ref="E112:E113"/>
    <mergeCell ref="F126:F127"/>
    <mergeCell ref="D116:D119"/>
    <mergeCell ref="E116:E119"/>
    <mergeCell ref="C114:C115"/>
    <mergeCell ref="B96:B97"/>
    <mergeCell ref="C96:C97"/>
    <mergeCell ref="D96:D97"/>
    <mergeCell ref="E96:E97"/>
    <mergeCell ref="B84:B85"/>
    <mergeCell ref="C84:C85"/>
    <mergeCell ref="D84:D85"/>
    <mergeCell ref="E84:E85"/>
    <mergeCell ref="C91:C92"/>
    <mergeCell ref="E107:E108"/>
    <mergeCell ref="F107:F108"/>
    <mergeCell ref="F96:F97"/>
    <mergeCell ref="F114:F115"/>
  </mergeCells>
  <pageMargins left="0.70866141732283472" right="0.70866141732283472" top="0.74803149606299213" bottom="0.74803149606299213" header="0.31496062992125984" footer="0.31496062992125984"/>
  <pageSetup paperSize="8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0"/>
  <sheetViews>
    <sheetView workbookViewId="0"/>
  </sheetViews>
  <sheetFormatPr defaultRowHeight="15" x14ac:dyDescent="0.25"/>
  <cols>
    <col min="1" max="1" width="31" customWidth="1"/>
    <col min="2" max="2" width="15.140625" customWidth="1"/>
    <col min="3" max="3" width="13.28515625" customWidth="1"/>
    <col min="4" max="4" width="12.5703125" customWidth="1"/>
    <col min="8" max="8" width="18.140625" customWidth="1"/>
  </cols>
  <sheetData>
    <row r="1" spans="1:15" s="48" customFormat="1" x14ac:dyDescent="0.25">
      <c r="A1" s="108" t="s">
        <v>745</v>
      </c>
    </row>
    <row r="2" spans="1:15" s="11" customFormat="1" ht="36.75" x14ac:dyDescent="0.25">
      <c r="A2" s="19" t="s">
        <v>660</v>
      </c>
      <c r="B2" s="13" t="s">
        <v>661</v>
      </c>
      <c r="C2" s="13" t="s">
        <v>662</v>
      </c>
      <c r="D2" s="13" t="s">
        <v>663</v>
      </c>
      <c r="E2" s="20" t="s">
        <v>664</v>
      </c>
      <c r="F2" s="13" t="s">
        <v>4</v>
      </c>
      <c r="G2" s="13" t="s">
        <v>5</v>
      </c>
      <c r="H2" s="14" t="s">
        <v>6</v>
      </c>
      <c r="I2" s="13" t="s">
        <v>7</v>
      </c>
    </row>
    <row r="3" spans="1:15" s="41" customFormat="1" x14ac:dyDescent="0.25">
      <c r="A3" s="73" t="s">
        <v>8</v>
      </c>
      <c r="B3" s="72"/>
      <c r="C3" s="72">
        <v>73616</v>
      </c>
      <c r="D3" s="79">
        <v>86466</v>
      </c>
      <c r="E3" s="80">
        <f>C3/D3</f>
        <v>0.85138667221798159</v>
      </c>
      <c r="F3" s="75"/>
      <c r="G3" s="75"/>
      <c r="H3" s="76"/>
      <c r="I3" s="75"/>
    </row>
    <row r="4" spans="1:15" s="41" customFormat="1" x14ac:dyDescent="0.25">
      <c r="A4" s="73" t="s">
        <v>665</v>
      </c>
      <c r="B4" s="72"/>
      <c r="C4" s="72">
        <v>3530</v>
      </c>
      <c r="D4" s="77">
        <v>4707</v>
      </c>
      <c r="E4" s="74">
        <v>0.75</v>
      </c>
      <c r="F4" s="75"/>
      <c r="G4" s="75"/>
      <c r="H4" s="76"/>
      <c r="I4" s="75"/>
    </row>
    <row r="5" spans="1:15" x14ac:dyDescent="0.25">
      <c r="A5" s="160" t="s">
        <v>666</v>
      </c>
      <c r="B5" s="161" t="s">
        <v>667</v>
      </c>
      <c r="C5" s="161">
        <v>795</v>
      </c>
      <c r="D5" s="161">
        <v>835</v>
      </c>
      <c r="E5" s="163">
        <f>(C5/D5)</f>
        <v>0.95209580838323349</v>
      </c>
      <c r="F5" s="164" t="str">
        <f>IF(E5&gt;69%, "Yes", "No")</f>
        <v>Yes</v>
      </c>
      <c r="G5" s="15" t="s">
        <v>668</v>
      </c>
      <c r="H5" s="16" t="s">
        <v>669</v>
      </c>
      <c r="I5" s="15">
        <v>338</v>
      </c>
      <c r="K5" s="18"/>
    </row>
    <row r="6" spans="1:15" ht="24.75" x14ac:dyDescent="0.25">
      <c r="A6" s="160"/>
      <c r="B6" s="161"/>
      <c r="C6" s="161"/>
      <c r="D6" s="161"/>
      <c r="E6" s="163"/>
      <c r="F6" s="164"/>
      <c r="G6" s="15" t="s">
        <v>670</v>
      </c>
      <c r="H6" s="17" t="s">
        <v>671</v>
      </c>
      <c r="I6" s="15">
        <v>291</v>
      </c>
      <c r="K6" s="18"/>
    </row>
    <row r="7" spans="1:15" x14ac:dyDescent="0.25">
      <c r="A7" s="160"/>
      <c r="B7" s="161"/>
      <c r="C7" s="161"/>
      <c r="D7" s="161"/>
      <c r="E7" s="163"/>
      <c r="F7" s="164"/>
      <c r="G7" s="15" t="s">
        <v>672</v>
      </c>
      <c r="H7" s="17" t="s">
        <v>673</v>
      </c>
      <c r="I7" s="15">
        <v>166</v>
      </c>
      <c r="K7" s="18"/>
    </row>
    <row r="8" spans="1:15" x14ac:dyDescent="0.25">
      <c r="A8" s="160" t="s">
        <v>674</v>
      </c>
      <c r="B8" s="161" t="s">
        <v>675</v>
      </c>
      <c r="C8" s="165">
        <v>274</v>
      </c>
      <c r="D8" s="161">
        <v>942</v>
      </c>
      <c r="E8" s="163">
        <f>(C8/D8)</f>
        <v>0.29087048832271761</v>
      </c>
      <c r="F8" s="164" t="str">
        <f>IF(E8&gt;69%, "Yes", "No")</f>
        <v>No</v>
      </c>
      <c r="G8" s="15" t="s">
        <v>676</v>
      </c>
      <c r="H8" s="17" t="s">
        <v>677</v>
      </c>
      <c r="I8" s="15">
        <v>254</v>
      </c>
      <c r="K8" s="12"/>
    </row>
    <row r="9" spans="1:15" x14ac:dyDescent="0.25">
      <c r="A9" s="160"/>
      <c r="B9" s="161"/>
      <c r="C9" s="165"/>
      <c r="D9" s="161"/>
      <c r="E9" s="163"/>
      <c r="F9" s="164"/>
      <c r="G9" s="15" t="s">
        <v>678</v>
      </c>
      <c r="H9" s="17" t="s">
        <v>679</v>
      </c>
      <c r="I9" s="15">
        <v>20</v>
      </c>
      <c r="K9" s="12"/>
    </row>
    <row r="10" spans="1:15" x14ac:dyDescent="0.25">
      <c r="A10" s="160" t="s">
        <v>680</v>
      </c>
      <c r="B10" s="162" t="s">
        <v>681</v>
      </c>
      <c r="C10" s="161">
        <v>846</v>
      </c>
      <c r="D10" s="161">
        <v>1002</v>
      </c>
      <c r="E10" s="163">
        <f>C10/D10</f>
        <v>0.84431137724550898</v>
      </c>
      <c r="F10" s="164" t="str">
        <f>IF(E10&gt;69%, "Yes", "No")</f>
        <v>Yes</v>
      </c>
      <c r="G10" s="15" t="s">
        <v>682</v>
      </c>
      <c r="H10" s="17" t="s">
        <v>683</v>
      </c>
      <c r="I10" s="15">
        <v>280</v>
      </c>
    </row>
    <row r="11" spans="1:15" ht="24.75" x14ac:dyDescent="0.25">
      <c r="A11" s="160"/>
      <c r="B11" s="162"/>
      <c r="C11" s="161"/>
      <c r="D11" s="161"/>
      <c r="E11" s="163"/>
      <c r="F11" s="164"/>
      <c r="G11" s="15" t="s">
        <v>684</v>
      </c>
      <c r="H11" s="17" t="s">
        <v>685</v>
      </c>
      <c r="I11" s="15">
        <v>282</v>
      </c>
      <c r="K11" s="23"/>
      <c r="L11" s="23"/>
      <c r="M11" s="23"/>
      <c r="N11" s="23"/>
      <c r="O11" s="23"/>
    </row>
    <row r="12" spans="1:15" ht="24.75" x14ac:dyDescent="0.25">
      <c r="A12" s="160"/>
      <c r="B12" s="162"/>
      <c r="C12" s="161"/>
      <c r="D12" s="161"/>
      <c r="E12" s="163"/>
      <c r="F12" s="164"/>
      <c r="G12" s="15" t="s">
        <v>686</v>
      </c>
      <c r="H12" s="17" t="s">
        <v>687</v>
      </c>
      <c r="I12" s="15">
        <v>284</v>
      </c>
      <c r="K12" s="18"/>
      <c r="L12" s="23"/>
      <c r="M12" s="23"/>
      <c r="N12" s="23"/>
      <c r="O12" s="23"/>
    </row>
    <row r="13" spans="1:15" ht="24.75" x14ac:dyDescent="0.25">
      <c r="A13" s="160" t="s">
        <v>688</v>
      </c>
      <c r="B13" s="162" t="s">
        <v>689</v>
      </c>
      <c r="C13" s="161">
        <v>544</v>
      </c>
      <c r="D13" s="161">
        <v>635</v>
      </c>
      <c r="E13" s="163">
        <f>C13/D13</f>
        <v>0.85669291338582676</v>
      </c>
      <c r="F13" s="164" t="str">
        <f>IF(E13&gt;69%, "Yes", "No")</f>
        <v>Yes</v>
      </c>
      <c r="G13" s="15" t="s">
        <v>690</v>
      </c>
      <c r="H13" s="17" t="s">
        <v>691</v>
      </c>
      <c r="I13" s="15">
        <v>249</v>
      </c>
      <c r="K13" s="18"/>
      <c r="L13" s="23"/>
      <c r="M13" s="23"/>
      <c r="N13" s="23"/>
      <c r="O13" s="23"/>
    </row>
    <row r="14" spans="1:15" ht="24.75" x14ac:dyDescent="0.25">
      <c r="A14" s="160"/>
      <c r="B14" s="162"/>
      <c r="C14" s="161"/>
      <c r="D14" s="161"/>
      <c r="E14" s="163"/>
      <c r="F14" s="164"/>
      <c r="G14" s="15" t="s">
        <v>692</v>
      </c>
      <c r="H14" s="17" t="s">
        <v>693</v>
      </c>
      <c r="I14" s="15">
        <v>295</v>
      </c>
      <c r="K14" s="18"/>
      <c r="L14" s="23"/>
      <c r="M14" s="23"/>
      <c r="N14" s="23"/>
      <c r="O14" s="23"/>
    </row>
    <row r="15" spans="1:15" ht="24.75" x14ac:dyDescent="0.25">
      <c r="A15" s="160" t="s">
        <v>694</v>
      </c>
      <c r="B15" s="162" t="s">
        <v>695</v>
      </c>
      <c r="C15" s="161">
        <v>380</v>
      </c>
      <c r="D15" s="161">
        <v>533</v>
      </c>
      <c r="E15" s="163">
        <f>C15/D15</f>
        <v>0.71294559099437149</v>
      </c>
      <c r="F15" s="164" t="str">
        <f>IF(E15&gt;69%, "Yes", "No")</f>
        <v>Yes</v>
      </c>
      <c r="G15" s="15" t="s">
        <v>696</v>
      </c>
      <c r="H15" s="17" t="s">
        <v>697</v>
      </c>
      <c r="I15" s="15">
        <v>230</v>
      </c>
      <c r="K15" s="23"/>
      <c r="L15" s="23"/>
      <c r="M15" s="23"/>
      <c r="N15" s="23"/>
      <c r="O15" s="23"/>
    </row>
    <row r="16" spans="1:15" ht="24.75" x14ac:dyDescent="0.25">
      <c r="A16" s="160"/>
      <c r="B16" s="162"/>
      <c r="C16" s="161"/>
      <c r="D16" s="161"/>
      <c r="E16" s="163"/>
      <c r="F16" s="164"/>
      <c r="G16" s="15" t="s">
        <v>698</v>
      </c>
      <c r="H16" s="17" t="s">
        <v>699</v>
      </c>
      <c r="I16" s="15">
        <v>150</v>
      </c>
      <c r="K16" s="23"/>
      <c r="L16" s="23"/>
      <c r="M16" s="23"/>
      <c r="N16" s="23"/>
      <c r="O16" s="23"/>
    </row>
    <row r="17" spans="1:15" ht="24.75" x14ac:dyDescent="0.25">
      <c r="A17" s="160" t="s">
        <v>700</v>
      </c>
      <c r="B17" s="162" t="s">
        <v>701</v>
      </c>
      <c r="C17" s="161">
        <v>691</v>
      </c>
      <c r="D17" s="161">
        <v>760</v>
      </c>
      <c r="E17" s="163">
        <f>C17/D17</f>
        <v>0.90921052631578947</v>
      </c>
      <c r="F17" s="164" t="str">
        <f>IF(E17&gt;69%, "Yes", "No")</f>
        <v>Yes</v>
      </c>
      <c r="G17" s="15" t="s">
        <v>702</v>
      </c>
      <c r="H17" s="17" t="s">
        <v>703</v>
      </c>
      <c r="I17" s="15">
        <v>238</v>
      </c>
      <c r="K17" s="32"/>
      <c r="L17" s="23"/>
      <c r="M17" s="23"/>
      <c r="N17" s="23"/>
      <c r="O17" s="23"/>
    </row>
    <row r="18" spans="1:15" ht="24.75" x14ac:dyDescent="0.25">
      <c r="A18" s="160"/>
      <c r="B18" s="162"/>
      <c r="C18" s="161"/>
      <c r="D18" s="161"/>
      <c r="E18" s="163"/>
      <c r="F18" s="164"/>
      <c r="G18" s="15" t="s">
        <v>704</v>
      </c>
      <c r="H18" s="17" t="s">
        <v>705</v>
      </c>
      <c r="I18" s="15">
        <v>78</v>
      </c>
      <c r="K18" s="23"/>
      <c r="L18" s="23"/>
      <c r="M18" s="23"/>
      <c r="N18" s="23"/>
      <c r="O18" s="23"/>
    </row>
    <row r="19" spans="1:15" x14ac:dyDescent="0.25">
      <c r="A19" s="160"/>
      <c r="B19" s="162"/>
      <c r="C19" s="161"/>
      <c r="D19" s="161"/>
      <c r="E19" s="163"/>
      <c r="F19" s="164"/>
      <c r="G19" s="15" t="s">
        <v>706</v>
      </c>
      <c r="H19" s="17" t="s">
        <v>707</v>
      </c>
      <c r="I19" s="15">
        <v>176</v>
      </c>
    </row>
    <row r="20" spans="1:15" ht="24.75" x14ac:dyDescent="0.25">
      <c r="A20" s="160"/>
      <c r="B20" s="162"/>
      <c r="C20" s="161"/>
      <c r="D20" s="161"/>
      <c r="E20" s="163"/>
      <c r="F20" s="164"/>
      <c r="G20" s="15" t="s">
        <v>708</v>
      </c>
      <c r="H20" s="17" t="s">
        <v>709</v>
      </c>
      <c r="I20" s="15">
        <v>199</v>
      </c>
    </row>
  </sheetData>
  <mergeCells count="36">
    <mergeCell ref="F17:F20"/>
    <mergeCell ref="E17:E20"/>
    <mergeCell ref="D17:D20"/>
    <mergeCell ref="C17:C20"/>
    <mergeCell ref="C13:C14"/>
    <mergeCell ref="D13:D14"/>
    <mergeCell ref="E13:E14"/>
    <mergeCell ref="F13:F14"/>
    <mergeCell ref="C15:C16"/>
    <mergeCell ref="D15:D16"/>
    <mergeCell ref="E15:E16"/>
    <mergeCell ref="F15:F16"/>
    <mergeCell ref="C10:C12"/>
    <mergeCell ref="D10:D12"/>
    <mergeCell ref="E10:E12"/>
    <mergeCell ref="F10:F12"/>
    <mergeCell ref="F8:F9"/>
    <mergeCell ref="C5:C7"/>
    <mergeCell ref="D5:D7"/>
    <mergeCell ref="E5:E7"/>
    <mergeCell ref="F5:F7"/>
    <mergeCell ref="C8:C9"/>
    <mergeCell ref="D8:D9"/>
    <mergeCell ref="E8:E9"/>
    <mergeCell ref="A17:A20"/>
    <mergeCell ref="B5:B7"/>
    <mergeCell ref="B8:B9"/>
    <mergeCell ref="B10:B12"/>
    <mergeCell ref="B13:B14"/>
    <mergeCell ref="B15:B16"/>
    <mergeCell ref="B17:B20"/>
    <mergeCell ref="A5:A7"/>
    <mergeCell ref="A8:A9"/>
    <mergeCell ref="A10:A12"/>
    <mergeCell ref="A13:A14"/>
    <mergeCell ref="A15:A16"/>
  </mergeCells>
  <pageMargins left="0.7" right="0.7" top="0.75" bottom="0.75" header="0.3" footer="0.3"/>
  <pageSetup paperSize="9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95"/>
  <sheetViews>
    <sheetView tabSelected="1" topLeftCell="D156" workbookViewId="0">
      <selection activeCell="B189" sqref="B189"/>
    </sheetView>
  </sheetViews>
  <sheetFormatPr defaultColWidth="9.140625" defaultRowHeight="15" x14ac:dyDescent="0.25"/>
  <cols>
    <col min="1" max="1" width="67.5703125" style="33" bestFit="1" customWidth="1"/>
    <col min="2" max="2" width="21.140625" style="1" customWidth="1"/>
    <col min="3" max="3" width="30.5703125" style="33" customWidth="1"/>
    <col min="4" max="4" width="24.5703125" style="38" customWidth="1"/>
    <col min="5" max="5" width="16" style="38" customWidth="1"/>
    <col min="6" max="6" width="24.5703125" style="38" customWidth="1"/>
    <col min="7" max="7" width="33" style="38" customWidth="1"/>
    <col min="8" max="8" width="24.7109375" style="38" customWidth="1"/>
    <col min="9" max="13" width="9.140625" style="42"/>
    <col min="14" max="16384" width="9.140625" style="33"/>
  </cols>
  <sheetData>
    <row r="1" spans="1:13" s="48" customFormat="1" x14ac:dyDescent="0.25">
      <c r="A1" s="108" t="s">
        <v>746</v>
      </c>
      <c r="B1" s="60"/>
      <c r="D1" s="38"/>
      <c r="E1" s="38"/>
      <c r="F1" s="38"/>
      <c r="G1" s="38"/>
      <c r="H1" s="38"/>
      <c r="I1" s="60"/>
      <c r="J1" s="60"/>
      <c r="K1" s="60"/>
      <c r="L1" s="60"/>
      <c r="M1" s="60"/>
    </row>
    <row r="2" spans="1:13" s="34" customFormat="1" ht="38.25" customHeight="1" x14ac:dyDescent="0.25">
      <c r="A2" s="46" t="s">
        <v>0</v>
      </c>
      <c r="B2" s="46" t="s">
        <v>5</v>
      </c>
      <c r="C2" s="46" t="s">
        <v>6</v>
      </c>
      <c r="D2" s="110" t="s">
        <v>727</v>
      </c>
      <c r="E2" s="110" t="s">
        <v>728</v>
      </c>
      <c r="F2" s="110" t="s">
        <v>729</v>
      </c>
      <c r="G2" s="110" t="s">
        <v>730</v>
      </c>
      <c r="H2" s="39" t="s">
        <v>714</v>
      </c>
    </row>
    <row r="3" spans="1:13" s="69" customFormat="1" x14ac:dyDescent="0.25">
      <c r="A3" s="111" t="s">
        <v>726</v>
      </c>
      <c r="B3" s="111"/>
      <c r="C3" s="111"/>
      <c r="D3" s="112">
        <v>64392</v>
      </c>
      <c r="E3" s="113">
        <v>0.89200000000000002</v>
      </c>
      <c r="F3" s="114">
        <v>0.50800000000000001</v>
      </c>
      <c r="G3" s="113">
        <v>0.55700000000000005</v>
      </c>
      <c r="H3" s="113">
        <v>0.80300000000000005</v>
      </c>
    </row>
    <row r="4" spans="1:13" x14ac:dyDescent="0.25">
      <c r="A4" s="115" t="s">
        <v>10</v>
      </c>
      <c r="B4" s="116" t="s">
        <v>12</v>
      </c>
      <c r="C4" s="115" t="s">
        <v>13</v>
      </c>
      <c r="D4" s="116">
        <v>484</v>
      </c>
      <c r="E4" s="116">
        <v>96</v>
      </c>
      <c r="F4" s="116">
        <v>47.9</v>
      </c>
      <c r="G4" s="116">
        <v>55.7</v>
      </c>
      <c r="H4" s="116">
        <v>83.2</v>
      </c>
    </row>
    <row r="5" spans="1:13" x14ac:dyDescent="0.25">
      <c r="A5" s="115" t="s">
        <v>14</v>
      </c>
      <c r="B5" s="116" t="s">
        <v>16</v>
      </c>
      <c r="C5" s="115" t="s">
        <v>17</v>
      </c>
      <c r="D5" s="116">
        <v>261</v>
      </c>
      <c r="E5" s="116">
        <v>67.7</v>
      </c>
      <c r="F5" s="116">
        <v>30.7</v>
      </c>
      <c r="G5" s="116">
        <v>38.700000000000003</v>
      </c>
      <c r="H5" s="116">
        <v>41</v>
      </c>
    </row>
    <row r="6" spans="1:13" x14ac:dyDescent="0.25">
      <c r="A6" s="115" t="s">
        <v>18</v>
      </c>
      <c r="B6" s="116" t="s">
        <v>20</v>
      </c>
      <c r="C6" s="115" t="s">
        <v>21</v>
      </c>
      <c r="D6" s="116">
        <v>526</v>
      </c>
      <c r="E6" s="116">
        <v>97.1</v>
      </c>
      <c r="F6" s="116">
        <v>42.2</v>
      </c>
      <c r="G6" s="116">
        <v>51.1</v>
      </c>
      <c r="H6" s="116">
        <v>82.7</v>
      </c>
    </row>
    <row r="7" spans="1:13" x14ac:dyDescent="0.25">
      <c r="A7" s="115" t="s">
        <v>22</v>
      </c>
      <c r="B7" s="116" t="s">
        <v>24</v>
      </c>
      <c r="C7" s="115" t="s">
        <v>25</v>
      </c>
      <c r="D7" s="116">
        <v>145</v>
      </c>
      <c r="E7" s="116">
        <v>97.9</v>
      </c>
      <c r="F7" s="116">
        <v>64.099999999999994</v>
      </c>
      <c r="G7" s="116">
        <v>75.2</v>
      </c>
      <c r="H7" s="116">
        <v>97.2</v>
      </c>
    </row>
    <row r="8" spans="1:13" x14ac:dyDescent="0.25">
      <c r="A8" s="115" t="s">
        <v>22</v>
      </c>
      <c r="B8" s="116" t="s">
        <v>26</v>
      </c>
      <c r="C8" s="115" t="s">
        <v>27</v>
      </c>
      <c r="D8" s="116">
        <v>367</v>
      </c>
      <c r="E8" s="116">
        <v>97.2</v>
      </c>
      <c r="F8" s="116">
        <v>20.2</v>
      </c>
      <c r="G8" s="116">
        <v>29.9</v>
      </c>
      <c r="H8" s="116">
        <v>75</v>
      </c>
    </row>
    <row r="9" spans="1:13" x14ac:dyDescent="0.25">
      <c r="A9" s="115" t="s">
        <v>731</v>
      </c>
      <c r="B9" s="116" t="s">
        <v>424</v>
      </c>
      <c r="C9" s="115" t="s">
        <v>425</v>
      </c>
      <c r="D9" s="116">
        <v>429</v>
      </c>
      <c r="E9" s="116">
        <v>95.2</v>
      </c>
      <c r="F9" s="116">
        <v>68.099999999999994</v>
      </c>
      <c r="G9" s="116">
        <v>69.900000000000006</v>
      </c>
      <c r="H9" s="116">
        <v>77.900000000000006</v>
      </c>
    </row>
    <row r="10" spans="1:13" x14ac:dyDescent="0.25">
      <c r="A10" s="115" t="s">
        <v>28</v>
      </c>
      <c r="B10" s="116" t="s">
        <v>30</v>
      </c>
      <c r="C10" s="115" t="s">
        <v>732</v>
      </c>
      <c r="D10" s="116">
        <v>286</v>
      </c>
      <c r="E10" s="116">
        <v>91.1</v>
      </c>
      <c r="F10" s="116">
        <v>24.9</v>
      </c>
      <c r="G10" s="116">
        <v>30.8</v>
      </c>
      <c r="H10" s="116">
        <v>77.400000000000006</v>
      </c>
    </row>
    <row r="11" spans="1:13" x14ac:dyDescent="0.25">
      <c r="A11" s="115" t="s">
        <v>31</v>
      </c>
      <c r="B11" s="116" t="s">
        <v>33</v>
      </c>
      <c r="C11" s="115" t="s">
        <v>34</v>
      </c>
      <c r="D11" s="116">
        <v>434</v>
      </c>
      <c r="E11" s="116">
        <v>85.9</v>
      </c>
      <c r="F11" s="116">
        <v>70.3</v>
      </c>
      <c r="G11" s="116">
        <v>70.3</v>
      </c>
      <c r="H11" s="116">
        <v>70.5</v>
      </c>
    </row>
    <row r="12" spans="1:13" x14ac:dyDescent="0.25">
      <c r="A12" s="115" t="s">
        <v>31</v>
      </c>
      <c r="B12" s="116" t="s">
        <v>35</v>
      </c>
      <c r="C12" s="117" t="s">
        <v>36</v>
      </c>
      <c r="D12" s="116">
        <v>203</v>
      </c>
      <c r="E12" s="116">
        <v>100</v>
      </c>
      <c r="F12" s="116">
        <v>99.5</v>
      </c>
      <c r="G12" s="116">
        <v>99</v>
      </c>
      <c r="H12" s="116">
        <v>100</v>
      </c>
    </row>
    <row r="13" spans="1:13" x14ac:dyDescent="0.25">
      <c r="A13" s="115" t="s">
        <v>31</v>
      </c>
      <c r="B13" s="116" t="s">
        <v>37</v>
      </c>
      <c r="C13" s="115" t="s">
        <v>38</v>
      </c>
      <c r="D13" s="116">
        <v>310</v>
      </c>
      <c r="E13" s="116">
        <v>96.9</v>
      </c>
      <c r="F13" s="116">
        <v>67.7</v>
      </c>
      <c r="G13" s="116">
        <v>71.8</v>
      </c>
      <c r="H13" s="116">
        <v>90.3</v>
      </c>
    </row>
    <row r="14" spans="1:13" x14ac:dyDescent="0.25">
      <c r="A14" s="115" t="s">
        <v>31</v>
      </c>
      <c r="B14" s="116" t="s">
        <v>39</v>
      </c>
      <c r="C14" s="115" t="s">
        <v>40</v>
      </c>
      <c r="D14" s="116">
        <v>319</v>
      </c>
      <c r="E14" s="116">
        <v>96.5</v>
      </c>
      <c r="F14" s="116">
        <v>37.9</v>
      </c>
      <c r="G14" s="116">
        <v>61.4</v>
      </c>
      <c r="H14" s="116">
        <v>72.7</v>
      </c>
    </row>
    <row r="15" spans="1:13" x14ac:dyDescent="0.25">
      <c r="A15" s="115" t="s">
        <v>41</v>
      </c>
      <c r="B15" s="116" t="s">
        <v>43</v>
      </c>
      <c r="C15" s="115" t="s">
        <v>44</v>
      </c>
      <c r="D15" s="116">
        <v>235</v>
      </c>
      <c r="E15" s="116">
        <v>97.8</v>
      </c>
      <c r="F15" s="116">
        <v>38.700000000000003</v>
      </c>
      <c r="G15" s="116">
        <v>59.8</v>
      </c>
      <c r="H15" s="116">
        <v>88.5</v>
      </c>
    </row>
    <row r="16" spans="1:13" x14ac:dyDescent="0.25">
      <c r="A16" s="115" t="s">
        <v>45</v>
      </c>
      <c r="B16" s="116" t="s">
        <v>47</v>
      </c>
      <c r="C16" s="115" t="s">
        <v>48</v>
      </c>
      <c r="D16" s="116">
        <v>236</v>
      </c>
      <c r="E16" s="116">
        <v>98.7</v>
      </c>
      <c r="F16" s="116">
        <v>61</v>
      </c>
      <c r="G16" s="116">
        <v>76</v>
      </c>
      <c r="H16" s="116">
        <v>87.8</v>
      </c>
    </row>
    <row r="17" spans="1:13" x14ac:dyDescent="0.25">
      <c r="A17" s="115" t="s">
        <v>49</v>
      </c>
      <c r="B17" s="116" t="s">
        <v>51</v>
      </c>
      <c r="C17" s="115" t="s">
        <v>52</v>
      </c>
      <c r="D17" s="116">
        <v>638</v>
      </c>
      <c r="E17" s="116">
        <v>88.1</v>
      </c>
      <c r="F17" s="116">
        <v>43.7</v>
      </c>
      <c r="G17" s="116">
        <v>47.9</v>
      </c>
      <c r="H17" s="116">
        <v>86.5</v>
      </c>
    </row>
    <row r="18" spans="1:13" x14ac:dyDescent="0.25">
      <c r="A18" s="115" t="s">
        <v>53</v>
      </c>
      <c r="B18" s="116" t="s">
        <v>55</v>
      </c>
      <c r="C18" s="115" t="s">
        <v>56</v>
      </c>
      <c r="D18" s="116">
        <v>195</v>
      </c>
      <c r="E18" s="116">
        <v>92.6</v>
      </c>
      <c r="F18" s="116">
        <v>61</v>
      </c>
      <c r="G18" s="116">
        <v>82.6</v>
      </c>
      <c r="H18" s="116">
        <v>87.7</v>
      </c>
    </row>
    <row r="19" spans="1:13" x14ac:dyDescent="0.25">
      <c r="A19" s="115" t="s">
        <v>57</v>
      </c>
      <c r="B19" s="116" t="s">
        <v>59</v>
      </c>
      <c r="C19" s="115" t="s">
        <v>60</v>
      </c>
      <c r="D19" s="116">
        <v>406</v>
      </c>
      <c r="E19" s="116">
        <v>67.099999999999994</v>
      </c>
      <c r="F19" s="116">
        <v>27.8</v>
      </c>
      <c r="G19" s="116">
        <v>29.3</v>
      </c>
      <c r="H19" s="116">
        <v>32.799999999999997</v>
      </c>
    </row>
    <row r="20" spans="1:13" x14ac:dyDescent="0.25">
      <c r="A20" s="115" t="s">
        <v>61</v>
      </c>
      <c r="B20" s="116" t="s">
        <v>63</v>
      </c>
      <c r="C20" s="115" t="s">
        <v>64</v>
      </c>
      <c r="D20" s="116">
        <v>206</v>
      </c>
      <c r="E20" s="116">
        <v>69.900000000000006</v>
      </c>
      <c r="F20" s="116">
        <v>6.8</v>
      </c>
      <c r="G20" s="116">
        <v>55.3</v>
      </c>
      <c r="H20" s="116">
        <v>65.5</v>
      </c>
    </row>
    <row r="21" spans="1:13" x14ac:dyDescent="0.25">
      <c r="A21" s="115" t="s">
        <v>61</v>
      </c>
      <c r="B21" s="116" t="s">
        <v>65</v>
      </c>
      <c r="C21" s="115" t="s">
        <v>66</v>
      </c>
      <c r="D21" s="116">
        <v>407</v>
      </c>
      <c r="E21" s="116">
        <v>79.3</v>
      </c>
      <c r="F21" s="116">
        <v>55.3</v>
      </c>
      <c r="G21" s="116">
        <v>70.900000000000006</v>
      </c>
      <c r="H21" s="116">
        <v>75.599999999999994</v>
      </c>
    </row>
    <row r="22" spans="1:13" s="35" customFormat="1" x14ac:dyDescent="0.25">
      <c r="A22" s="115" t="s">
        <v>67</v>
      </c>
      <c r="B22" s="116" t="s">
        <v>69</v>
      </c>
      <c r="C22" s="115" t="s">
        <v>70</v>
      </c>
      <c r="D22" s="116">
        <v>93</v>
      </c>
      <c r="E22" s="116">
        <v>100</v>
      </c>
      <c r="F22" s="116">
        <v>5.4</v>
      </c>
      <c r="G22" s="116">
        <v>14</v>
      </c>
      <c r="H22" s="116">
        <v>69.8</v>
      </c>
      <c r="I22" s="4"/>
      <c r="J22" s="4"/>
      <c r="K22" s="4"/>
      <c r="L22" s="4"/>
      <c r="M22" s="4"/>
    </row>
    <row r="23" spans="1:13" s="35" customFormat="1" x14ac:dyDescent="0.25">
      <c r="A23" s="115" t="s">
        <v>67</v>
      </c>
      <c r="B23" s="116" t="s">
        <v>71</v>
      </c>
      <c r="C23" s="115" t="s">
        <v>72</v>
      </c>
      <c r="D23" s="116">
        <v>138</v>
      </c>
      <c r="E23" s="116">
        <v>100</v>
      </c>
      <c r="F23" s="116">
        <v>99.3</v>
      </c>
      <c r="G23" s="116">
        <v>97.1</v>
      </c>
      <c r="H23" s="116">
        <v>97.8</v>
      </c>
      <c r="I23" s="4"/>
      <c r="J23" s="4"/>
      <c r="K23" s="4"/>
      <c r="L23" s="4"/>
      <c r="M23" s="4"/>
    </row>
    <row r="24" spans="1:13" s="35" customFormat="1" x14ac:dyDescent="0.25">
      <c r="A24" s="115" t="s">
        <v>73</v>
      </c>
      <c r="B24" s="116" t="s">
        <v>75</v>
      </c>
      <c r="C24" s="115" t="s">
        <v>76</v>
      </c>
      <c r="D24" s="116">
        <v>275</v>
      </c>
      <c r="E24" s="116">
        <v>83.3</v>
      </c>
      <c r="F24" s="116">
        <v>59.6</v>
      </c>
      <c r="G24" s="116">
        <v>73.5</v>
      </c>
      <c r="H24" s="116">
        <v>75.599999999999994</v>
      </c>
      <c r="I24" s="4"/>
      <c r="J24" s="4"/>
      <c r="K24" s="4"/>
      <c r="L24" s="4"/>
      <c r="M24" s="4"/>
    </row>
    <row r="25" spans="1:13" s="35" customFormat="1" x14ac:dyDescent="0.25">
      <c r="A25" s="115" t="s">
        <v>77</v>
      </c>
      <c r="B25" s="116" t="s">
        <v>79</v>
      </c>
      <c r="C25" s="115" t="s">
        <v>80</v>
      </c>
      <c r="D25" s="116">
        <v>168</v>
      </c>
      <c r="E25" s="116">
        <v>92.5</v>
      </c>
      <c r="F25" s="116">
        <v>46.1</v>
      </c>
      <c r="G25" s="116">
        <v>57.7</v>
      </c>
      <c r="H25" s="116">
        <v>85.7</v>
      </c>
      <c r="I25" s="4"/>
      <c r="J25" s="4"/>
      <c r="K25" s="4"/>
      <c r="L25" s="4"/>
      <c r="M25" s="4"/>
    </row>
    <row r="26" spans="1:13" s="35" customFormat="1" x14ac:dyDescent="0.25">
      <c r="A26" s="115" t="s">
        <v>77</v>
      </c>
      <c r="B26" s="116" t="s">
        <v>81</v>
      </c>
      <c r="C26" s="115" t="s">
        <v>82</v>
      </c>
      <c r="D26" s="116">
        <v>271</v>
      </c>
      <c r="E26" s="116">
        <v>81.599999999999994</v>
      </c>
      <c r="F26" s="116">
        <v>38.4</v>
      </c>
      <c r="G26" s="116">
        <v>47.2</v>
      </c>
      <c r="H26" s="116">
        <v>68.3</v>
      </c>
      <c r="I26" s="4"/>
      <c r="J26" s="4"/>
      <c r="K26" s="4"/>
      <c r="L26" s="4"/>
      <c r="M26" s="4"/>
    </row>
    <row r="27" spans="1:13" s="35" customFormat="1" x14ac:dyDescent="0.25">
      <c r="A27" s="115" t="s">
        <v>83</v>
      </c>
      <c r="B27" s="116" t="s">
        <v>85</v>
      </c>
      <c r="C27" s="115" t="s">
        <v>86</v>
      </c>
      <c r="D27" s="116">
        <v>485</v>
      </c>
      <c r="E27" s="116">
        <v>75.099999999999994</v>
      </c>
      <c r="F27" s="116">
        <v>20.100000000000001</v>
      </c>
      <c r="G27" s="116">
        <v>22.5</v>
      </c>
      <c r="H27" s="116">
        <v>67.599999999999994</v>
      </c>
      <c r="I27" s="4"/>
      <c r="J27" s="4"/>
      <c r="K27" s="4"/>
      <c r="L27" s="4"/>
      <c r="M27" s="4"/>
    </row>
    <row r="28" spans="1:13" s="35" customFormat="1" x14ac:dyDescent="0.25">
      <c r="A28" s="115" t="s">
        <v>87</v>
      </c>
      <c r="B28" s="116" t="s">
        <v>89</v>
      </c>
      <c r="C28" s="115" t="s">
        <v>90</v>
      </c>
      <c r="D28" s="116">
        <v>370</v>
      </c>
      <c r="E28" s="116">
        <v>97</v>
      </c>
      <c r="F28" s="116">
        <v>48</v>
      </c>
      <c r="G28" s="116">
        <v>58.7</v>
      </c>
      <c r="H28" s="116">
        <v>91.7</v>
      </c>
      <c r="I28" s="4"/>
      <c r="J28" s="4"/>
      <c r="K28" s="4"/>
      <c r="L28" s="4"/>
      <c r="M28" s="4"/>
    </row>
    <row r="29" spans="1:13" s="35" customFormat="1" x14ac:dyDescent="0.25">
      <c r="A29" s="115" t="s">
        <v>87</v>
      </c>
      <c r="B29" s="116" t="s">
        <v>91</v>
      </c>
      <c r="C29" s="115" t="s">
        <v>92</v>
      </c>
      <c r="D29" s="116">
        <v>49</v>
      </c>
      <c r="E29" s="116">
        <v>91.1</v>
      </c>
      <c r="F29" s="116">
        <v>0</v>
      </c>
      <c r="G29" s="116">
        <v>19.5</v>
      </c>
      <c r="H29" s="116">
        <v>61</v>
      </c>
      <c r="I29" s="4"/>
      <c r="J29" s="4"/>
      <c r="K29" s="4"/>
      <c r="L29" s="4"/>
      <c r="M29" s="4"/>
    </row>
    <row r="30" spans="1:13" s="35" customFormat="1" x14ac:dyDescent="0.25">
      <c r="A30" s="115" t="s">
        <v>93</v>
      </c>
      <c r="B30" s="116" t="s">
        <v>95</v>
      </c>
      <c r="C30" s="115" t="s">
        <v>96</v>
      </c>
      <c r="D30" s="116">
        <v>150</v>
      </c>
      <c r="E30" s="116">
        <v>94</v>
      </c>
      <c r="F30" s="116">
        <v>4.7</v>
      </c>
      <c r="G30" s="116">
        <v>17.399999999999999</v>
      </c>
      <c r="H30" s="116">
        <v>76.5</v>
      </c>
      <c r="I30" s="4"/>
      <c r="J30" s="4"/>
      <c r="K30" s="4"/>
      <c r="L30" s="4"/>
      <c r="M30" s="4"/>
    </row>
    <row r="31" spans="1:13" s="35" customFormat="1" x14ac:dyDescent="0.25">
      <c r="A31" s="115" t="s">
        <v>98</v>
      </c>
      <c r="B31" s="116" t="s">
        <v>100</v>
      </c>
      <c r="C31" s="115" t="s">
        <v>101</v>
      </c>
      <c r="D31" s="116">
        <v>138</v>
      </c>
      <c r="E31" s="116">
        <v>62.3</v>
      </c>
      <c r="F31" s="116">
        <v>39.9</v>
      </c>
      <c r="G31" s="116">
        <v>39.9</v>
      </c>
      <c r="H31" s="116">
        <v>65.2</v>
      </c>
      <c r="I31" s="4"/>
      <c r="J31" s="4"/>
      <c r="K31" s="4"/>
      <c r="L31" s="4"/>
      <c r="M31" s="4"/>
    </row>
    <row r="32" spans="1:13" s="35" customFormat="1" x14ac:dyDescent="0.25">
      <c r="A32" s="115" t="s">
        <v>102</v>
      </c>
      <c r="B32" s="116" t="s">
        <v>104</v>
      </c>
      <c r="C32" s="115" t="s">
        <v>105</v>
      </c>
      <c r="D32" s="116">
        <v>304</v>
      </c>
      <c r="E32" s="116">
        <v>100</v>
      </c>
      <c r="F32" s="116">
        <v>48.7</v>
      </c>
      <c r="G32" s="116">
        <v>51.7</v>
      </c>
      <c r="H32" s="116">
        <v>93.4</v>
      </c>
      <c r="I32" s="4"/>
      <c r="J32" s="4"/>
      <c r="K32" s="4"/>
      <c r="L32" s="4"/>
      <c r="M32" s="4"/>
    </row>
    <row r="33" spans="1:13" s="35" customFormat="1" x14ac:dyDescent="0.25">
      <c r="A33" s="115" t="s">
        <v>106</v>
      </c>
      <c r="B33" s="116" t="s">
        <v>108</v>
      </c>
      <c r="C33" s="115" t="s">
        <v>109</v>
      </c>
      <c r="D33" s="116">
        <v>647</v>
      </c>
      <c r="E33" s="116">
        <v>100</v>
      </c>
      <c r="F33" s="116">
        <v>55.8</v>
      </c>
      <c r="G33" s="116">
        <v>63</v>
      </c>
      <c r="H33" s="116">
        <v>94.6</v>
      </c>
      <c r="I33" s="4"/>
      <c r="J33" s="4"/>
      <c r="K33" s="4"/>
      <c r="L33" s="4"/>
      <c r="M33" s="4"/>
    </row>
    <row r="34" spans="1:13" s="41" customFormat="1" x14ac:dyDescent="0.25">
      <c r="A34" s="115" t="s">
        <v>110</v>
      </c>
      <c r="B34" s="116" t="s">
        <v>112</v>
      </c>
      <c r="C34" s="115" t="s">
        <v>113</v>
      </c>
      <c r="D34" s="116">
        <v>407</v>
      </c>
      <c r="E34" s="116">
        <v>94.3</v>
      </c>
      <c r="F34" s="116">
        <v>51.5</v>
      </c>
      <c r="G34" s="116">
        <v>57.2</v>
      </c>
      <c r="H34" s="116">
        <v>86.5</v>
      </c>
      <c r="I34" s="4"/>
      <c r="J34" s="4"/>
      <c r="K34" s="4"/>
      <c r="L34" s="4"/>
      <c r="M34" s="4"/>
    </row>
    <row r="35" spans="1:13" s="35" customFormat="1" x14ac:dyDescent="0.25">
      <c r="A35" s="115" t="s">
        <v>114</v>
      </c>
      <c r="B35" s="116" t="s">
        <v>116</v>
      </c>
      <c r="C35" s="115" t="s">
        <v>117</v>
      </c>
      <c r="D35" s="116">
        <v>206</v>
      </c>
      <c r="E35" s="116">
        <v>88.8</v>
      </c>
      <c r="F35" s="116">
        <v>59.3</v>
      </c>
      <c r="G35" s="116">
        <v>74.5</v>
      </c>
      <c r="H35" s="116">
        <v>81.5</v>
      </c>
      <c r="I35" s="4"/>
      <c r="J35" s="4"/>
      <c r="K35" s="4"/>
      <c r="L35" s="4"/>
      <c r="M35" s="4"/>
    </row>
    <row r="36" spans="1:13" s="35" customFormat="1" x14ac:dyDescent="0.25">
      <c r="A36" s="115" t="s">
        <v>114</v>
      </c>
      <c r="B36" s="116" t="s">
        <v>118</v>
      </c>
      <c r="C36" s="115" t="s">
        <v>119</v>
      </c>
      <c r="D36" s="116">
        <v>369</v>
      </c>
      <c r="E36" s="116">
        <v>95.8</v>
      </c>
      <c r="F36" s="116">
        <v>57.7</v>
      </c>
      <c r="G36" s="116">
        <v>71.5</v>
      </c>
      <c r="H36" s="116">
        <v>80.8</v>
      </c>
      <c r="I36" s="4"/>
      <c r="J36" s="4"/>
      <c r="K36" s="4"/>
      <c r="L36" s="4"/>
      <c r="M36" s="4"/>
    </row>
    <row r="37" spans="1:13" s="35" customFormat="1" x14ac:dyDescent="0.25">
      <c r="A37" s="115" t="s">
        <v>120</v>
      </c>
      <c r="B37" s="116" t="s">
        <v>122</v>
      </c>
      <c r="C37" s="115" t="s">
        <v>123</v>
      </c>
      <c r="D37" s="116">
        <v>259</v>
      </c>
      <c r="E37" s="116">
        <v>96.4</v>
      </c>
      <c r="F37" s="116">
        <v>53.7</v>
      </c>
      <c r="G37" s="116">
        <v>55.2</v>
      </c>
      <c r="H37" s="116">
        <v>82.2</v>
      </c>
      <c r="I37" s="4"/>
      <c r="J37" s="4"/>
      <c r="K37" s="4"/>
      <c r="L37" s="4"/>
      <c r="M37" s="4"/>
    </row>
    <row r="38" spans="1:13" s="35" customFormat="1" x14ac:dyDescent="0.25">
      <c r="A38" s="115" t="s">
        <v>124</v>
      </c>
      <c r="B38" s="116" t="s">
        <v>126</v>
      </c>
      <c r="C38" s="115" t="s">
        <v>127</v>
      </c>
      <c r="D38" s="116">
        <v>416</v>
      </c>
      <c r="E38" s="116">
        <v>82.8</v>
      </c>
      <c r="F38" s="116">
        <v>48.6</v>
      </c>
      <c r="G38" s="116">
        <v>67.2</v>
      </c>
      <c r="H38" s="116">
        <v>77.5</v>
      </c>
      <c r="I38" s="4"/>
      <c r="J38" s="4"/>
      <c r="K38" s="4"/>
      <c r="L38" s="4"/>
      <c r="M38" s="4"/>
    </row>
    <row r="39" spans="1:13" s="35" customFormat="1" x14ac:dyDescent="0.25">
      <c r="A39" s="115" t="s">
        <v>128</v>
      </c>
      <c r="B39" s="116" t="s">
        <v>130</v>
      </c>
      <c r="C39" s="115" t="s">
        <v>131</v>
      </c>
      <c r="D39" s="116">
        <v>561</v>
      </c>
      <c r="E39" s="116">
        <v>36.700000000000003</v>
      </c>
      <c r="F39" s="116">
        <v>42.1</v>
      </c>
      <c r="G39" s="116">
        <v>59.2</v>
      </c>
      <c r="H39" s="116">
        <v>66.7</v>
      </c>
      <c r="I39" s="4"/>
      <c r="J39" s="4"/>
      <c r="K39" s="4"/>
      <c r="L39" s="4"/>
      <c r="M39" s="4"/>
    </row>
    <row r="40" spans="1:13" s="35" customFormat="1" x14ac:dyDescent="0.25">
      <c r="A40" s="115" t="s">
        <v>132</v>
      </c>
      <c r="B40" s="116" t="s">
        <v>134</v>
      </c>
      <c r="C40" s="115" t="s">
        <v>135</v>
      </c>
      <c r="D40" s="116">
        <v>69</v>
      </c>
      <c r="E40" s="116">
        <v>98.5</v>
      </c>
      <c r="F40" s="116">
        <v>49.3</v>
      </c>
      <c r="G40" s="116">
        <v>71</v>
      </c>
      <c r="H40" s="116">
        <v>79</v>
      </c>
      <c r="I40" s="4"/>
      <c r="J40" s="4"/>
      <c r="K40" s="4"/>
      <c r="L40" s="4"/>
      <c r="M40" s="4"/>
    </row>
    <row r="41" spans="1:13" s="35" customFormat="1" x14ac:dyDescent="0.25">
      <c r="A41" s="115" t="s">
        <v>132</v>
      </c>
      <c r="B41" s="116" t="s">
        <v>136</v>
      </c>
      <c r="C41" s="115" t="s">
        <v>137</v>
      </c>
      <c r="D41" s="116">
        <v>332</v>
      </c>
      <c r="E41" s="116">
        <v>100</v>
      </c>
      <c r="F41" s="116">
        <v>26.1</v>
      </c>
      <c r="G41" s="116">
        <v>47.6</v>
      </c>
      <c r="H41" s="116">
        <v>65.400000000000006</v>
      </c>
      <c r="I41" s="4"/>
      <c r="J41" s="4"/>
      <c r="K41" s="4"/>
      <c r="L41" s="4"/>
      <c r="M41" s="4"/>
    </row>
    <row r="42" spans="1:13" s="35" customFormat="1" x14ac:dyDescent="0.25">
      <c r="A42" s="115" t="s">
        <v>138</v>
      </c>
      <c r="B42" s="116" t="s">
        <v>140</v>
      </c>
      <c r="C42" s="115" t="s">
        <v>141</v>
      </c>
      <c r="D42" s="116">
        <v>141</v>
      </c>
      <c r="E42" s="116">
        <v>81.599999999999994</v>
      </c>
      <c r="F42" s="116">
        <v>36.9</v>
      </c>
      <c r="G42" s="116">
        <v>52.5</v>
      </c>
      <c r="H42" s="116">
        <v>58.9</v>
      </c>
      <c r="I42" s="4"/>
      <c r="J42" s="4"/>
      <c r="K42" s="4"/>
      <c r="L42" s="4"/>
      <c r="M42" s="4"/>
    </row>
    <row r="43" spans="1:13" s="35" customFormat="1" x14ac:dyDescent="0.25">
      <c r="A43" s="115" t="s">
        <v>142</v>
      </c>
      <c r="B43" s="116" t="s">
        <v>144</v>
      </c>
      <c r="C43" s="115" t="s">
        <v>145</v>
      </c>
      <c r="D43" s="116">
        <v>460</v>
      </c>
      <c r="E43" s="116">
        <v>98.4</v>
      </c>
      <c r="F43" s="116">
        <v>34.6</v>
      </c>
      <c r="G43" s="116">
        <v>42.5</v>
      </c>
      <c r="H43" s="116">
        <v>82.7</v>
      </c>
      <c r="I43" s="4"/>
      <c r="J43" s="4"/>
      <c r="K43" s="4"/>
      <c r="L43" s="4"/>
      <c r="M43" s="4"/>
    </row>
    <row r="44" spans="1:13" s="35" customFormat="1" x14ac:dyDescent="0.25">
      <c r="A44" s="115" t="s">
        <v>146</v>
      </c>
      <c r="B44" s="116" t="s">
        <v>148</v>
      </c>
      <c r="C44" s="115" t="s">
        <v>149</v>
      </c>
      <c r="D44" s="116">
        <v>173</v>
      </c>
      <c r="E44" s="116">
        <v>95.9</v>
      </c>
      <c r="F44" s="116">
        <v>66.5</v>
      </c>
      <c r="G44" s="116">
        <v>69.900000000000006</v>
      </c>
      <c r="H44" s="116">
        <v>88.4</v>
      </c>
      <c r="I44" s="4"/>
      <c r="J44" s="4"/>
      <c r="K44" s="4"/>
      <c r="L44" s="4"/>
      <c r="M44" s="4"/>
    </row>
    <row r="45" spans="1:13" s="35" customFormat="1" x14ac:dyDescent="0.25">
      <c r="A45" s="115" t="s">
        <v>150</v>
      </c>
      <c r="B45" s="116" t="s">
        <v>152</v>
      </c>
      <c r="C45" s="115" t="s">
        <v>153</v>
      </c>
      <c r="D45" s="116">
        <v>208</v>
      </c>
      <c r="E45" s="116">
        <v>89.7</v>
      </c>
      <c r="F45" s="116">
        <v>29.8</v>
      </c>
      <c r="G45" s="116">
        <v>36.200000000000003</v>
      </c>
      <c r="H45" s="116">
        <v>87</v>
      </c>
      <c r="I45" s="4"/>
      <c r="J45" s="4"/>
      <c r="K45" s="4"/>
      <c r="L45" s="4"/>
      <c r="M45" s="4"/>
    </row>
    <row r="46" spans="1:13" s="35" customFormat="1" x14ac:dyDescent="0.25">
      <c r="A46" s="115" t="s">
        <v>150</v>
      </c>
      <c r="B46" s="116" t="s">
        <v>154</v>
      </c>
      <c r="C46" s="115" t="s">
        <v>155</v>
      </c>
      <c r="D46" s="116">
        <v>203</v>
      </c>
      <c r="E46" s="116">
        <v>91</v>
      </c>
      <c r="F46" s="116">
        <v>28.1</v>
      </c>
      <c r="G46" s="116">
        <v>38.6</v>
      </c>
      <c r="H46" s="116">
        <v>86.6</v>
      </c>
      <c r="I46" s="4"/>
      <c r="J46" s="4"/>
      <c r="K46" s="4"/>
      <c r="L46" s="4"/>
      <c r="M46" s="4"/>
    </row>
    <row r="47" spans="1:13" s="35" customFormat="1" x14ac:dyDescent="0.25">
      <c r="A47" s="115" t="s">
        <v>150</v>
      </c>
      <c r="B47" s="116" t="s">
        <v>156</v>
      </c>
      <c r="C47" s="115" t="s">
        <v>157</v>
      </c>
      <c r="D47" s="116">
        <v>250</v>
      </c>
      <c r="E47" s="116">
        <v>93.1</v>
      </c>
      <c r="F47" s="116">
        <v>44</v>
      </c>
      <c r="G47" s="116">
        <v>49</v>
      </c>
      <c r="H47" s="116">
        <v>89.4</v>
      </c>
      <c r="I47" s="4"/>
      <c r="J47" s="4"/>
      <c r="K47" s="4"/>
      <c r="L47" s="4"/>
      <c r="M47" s="4"/>
    </row>
    <row r="48" spans="1:13" s="35" customFormat="1" x14ac:dyDescent="0.25">
      <c r="A48" s="115" t="s">
        <v>158</v>
      </c>
      <c r="B48" s="116" t="s">
        <v>160</v>
      </c>
      <c r="C48" s="115" t="s">
        <v>161</v>
      </c>
      <c r="D48" s="116">
        <v>598</v>
      </c>
      <c r="E48" s="116">
        <v>93.5</v>
      </c>
      <c r="F48" s="116">
        <v>38.700000000000003</v>
      </c>
      <c r="G48" s="116">
        <v>48.2</v>
      </c>
      <c r="H48" s="116">
        <v>100</v>
      </c>
      <c r="I48" s="4"/>
      <c r="J48" s="4"/>
      <c r="K48" s="4"/>
      <c r="L48" s="4"/>
      <c r="M48" s="4"/>
    </row>
    <row r="49" spans="1:13" s="35" customFormat="1" x14ac:dyDescent="0.25">
      <c r="A49" s="115" t="s">
        <v>162</v>
      </c>
      <c r="B49" s="116" t="s">
        <v>164</v>
      </c>
      <c r="C49" s="115" t="s">
        <v>165</v>
      </c>
      <c r="D49" s="116">
        <v>284</v>
      </c>
      <c r="E49" s="116">
        <v>100</v>
      </c>
      <c r="F49" s="116">
        <v>43.7</v>
      </c>
      <c r="G49" s="116">
        <v>56.3</v>
      </c>
      <c r="H49" s="116">
        <v>100</v>
      </c>
      <c r="I49" s="4"/>
      <c r="J49" s="4"/>
      <c r="K49" s="4"/>
      <c r="L49" s="4"/>
      <c r="M49" s="4"/>
    </row>
    <row r="50" spans="1:13" s="35" customFormat="1" x14ac:dyDescent="0.25">
      <c r="A50" s="115" t="s">
        <v>162</v>
      </c>
      <c r="B50" s="116" t="s">
        <v>166</v>
      </c>
      <c r="C50" s="115" t="s">
        <v>167</v>
      </c>
      <c r="D50" s="116">
        <v>279</v>
      </c>
      <c r="E50" s="116">
        <v>99.6</v>
      </c>
      <c r="F50" s="116">
        <v>52</v>
      </c>
      <c r="G50" s="116">
        <v>72.8</v>
      </c>
      <c r="H50" s="116">
        <v>99.3</v>
      </c>
      <c r="I50" s="4"/>
      <c r="J50" s="4"/>
      <c r="K50" s="4"/>
      <c r="L50" s="4"/>
      <c r="M50" s="4"/>
    </row>
    <row r="51" spans="1:13" s="35" customFormat="1" x14ac:dyDescent="0.25">
      <c r="A51" s="115" t="s">
        <v>168</v>
      </c>
      <c r="B51" s="116" t="s">
        <v>170</v>
      </c>
      <c r="C51" s="115" t="s">
        <v>171</v>
      </c>
      <c r="D51" s="116">
        <v>157</v>
      </c>
      <c r="E51" s="116">
        <v>75.7</v>
      </c>
      <c r="F51" s="116">
        <v>36.799999999999997</v>
      </c>
      <c r="G51" s="116">
        <v>50.6</v>
      </c>
      <c r="H51" s="116">
        <v>74.7</v>
      </c>
      <c r="I51" s="4"/>
      <c r="J51" s="4"/>
      <c r="K51" s="4"/>
      <c r="L51" s="4"/>
      <c r="M51" s="4"/>
    </row>
    <row r="52" spans="1:13" s="35" customFormat="1" x14ac:dyDescent="0.25">
      <c r="A52" s="115" t="s">
        <v>168</v>
      </c>
      <c r="B52" s="116" t="s">
        <v>172</v>
      </c>
      <c r="C52" s="115" t="s">
        <v>173</v>
      </c>
      <c r="D52" s="116">
        <v>214</v>
      </c>
      <c r="E52" s="116">
        <v>74.900000000000006</v>
      </c>
      <c r="F52" s="116">
        <v>28.9</v>
      </c>
      <c r="G52" s="116">
        <v>33.200000000000003</v>
      </c>
      <c r="H52" s="116">
        <v>82.5</v>
      </c>
      <c r="I52" s="4"/>
      <c r="J52" s="4"/>
      <c r="K52" s="4"/>
      <c r="L52" s="4"/>
      <c r="M52" s="4"/>
    </row>
    <row r="53" spans="1:13" s="35" customFormat="1" x14ac:dyDescent="0.25">
      <c r="A53" s="115" t="s">
        <v>174</v>
      </c>
      <c r="B53" s="116" t="s">
        <v>176</v>
      </c>
      <c r="C53" s="115" t="s">
        <v>177</v>
      </c>
      <c r="D53" s="116">
        <v>341</v>
      </c>
      <c r="E53" s="116">
        <v>84.8</v>
      </c>
      <c r="F53" s="116">
        <v>60.9</v>
      </c>
      <c r="G53" s="116">
        <v>58.5</v>
      </c>
      <c r="H53" s="116">
        <v>91.5</v>
      </c>
      <c r="I53" s="4"/>
      <c r="J53" s="4"/>
      <c r="K53" s="4"/>
      <c r="L53" s="4"/>
      <c r="M53" s="4"/>
    </row>
    <row r="54" spans="1:13" s="35" customFormat="1" x14ac:dyDescent="0.25">
      <c r="A54" s="118" t="s">
        <v>174</v>
      </c>
      <c r="B54" s="116" t="s">
        <v>178</v>
      </c>
      <c r="C54" s="115" t="s">
        <v>179</v>
      </c>
      <c r="D54" s="116">
        <v>663</v>
      </c>
      <c r="E54" s="116">
        <v>99.4</v>
      </c>
      <c r="F54" s="116">
        <v>54.6</v>
      </c>
      <c r="G54" s="116">
        <v>71.5</v>
      </c>
      <c r="H54" s="116">
        <v>100</v>
      </c>
      <c r="I54" s="4"/>
      <c r="J54" s="4"/>
      <c r="K54" s="4"/>
      <c r="L54" s="4"/>
      <c r="M54" s="4"/>
    </row>
    <row r="55" spans="1:13" s="35" customFormat="1" x14ac:dyDescent="0.25">
      <c r="A55" s="115" t="s">
        <v>180</v>
      </c>
      <c r="B55" s="116" t="s">
        <v>182</v>
      </c>
      <c r="C55" s="115" t="s">
        <v>183</v>
      </c>
      <c r="D55" s="116">
        <v>268</v>
      </c>
      <c r="E55" s="116">
        <v>100</v>
      </c>
      <c r="F55" s="116">
        <v>58.6</v>
      </c>
      <c r="G55" s="116">
        <v>81.3</v>
      </c>
      <c r="H55" s="116">
        <v>88.9</v>
      </c>
      <c r="I55" s="4"/>
      <c r="J55" s="4"/>
      <c r="K55" s="4"/>
      <c r="L55" s="4"/>
      <c r="M55" s="4"/>
    </row>
    <row r="56" spans="1:13" s="35" customFormat="1" x14ac:dyDescent="0.25">
      <c r="A56" s="115" t="s">
        <v>184</v>
      </c>
      <c r="B56" s="116" t="s">
        <v>186</v>
      </c>
      <c r="C56" s="115" t="s">
        <v>187</v>
      </c>
      <c r="D56" s="116">
        <v>50</v>
      </c>
      <c r="E56" s="116">
        <v>93.6</v>
      </c>
      <c r="F56" s="116">
        <v>45.7</v>
      </c>
      <c r="G56" s="116">
        <v>47.8</v>
      </c>
      <c r="H56" s="116">
        <v>56.5</v>
      </c>
      <c r="I56" s="4"/>
      <c r="J56" s="4"/>
      <c r="K56" s="4"/>
      <c r="L56" s="4"/>
      <c r="M56" s="4"/>
    </row>
    <row r="57" spans="1:13" s="35" customFormat="1" x14ac:dyDescent="0.25">
      <c r="A57" s="115" t="s">
        <v>188</v>
      </c>
      <c r="B57" s="116" t="s">
        <v>190</v>
      </c>
      <c r="C57" s="115" t="s">
        <v>191</v>
      </c>
      <c r="D57" s="116">
        <v>117</v>
      </c>
      <c r="E57" s="116">
        <v>76.3</v>
      </c>
      <c r="F57" s="116">
        <v>29.9</v>
      </c>
      <c r="G57" s="116">
        <v>34.200000000000003</v>
      </c>
      <c r="H57" s="116">
        <v>39.299999999999997</v>
      </c>
      <c r="I57" s="4"/>
      <c r="J57" s="4"/>
      <c r="K57" s="4"/>
      <c r="L57" s="4"/>
      <c r="M57" s="4"/>
    </row>
    <row r="58" spans="1:13" s="35" customFormat="1" x14ac:dyDescent="0.25">
      <c r="A58" s="115" t="s">
        <v>188</v>
      </c>
      <c r="B58" s="116" t="s">
        <v>192</v>
      </c>
      <c r="C58" s="115" t="s">
        <v>193</v>
      </c>
      <c r="D58" s="116">
        <v>133</v>
      </c>
      <c r="E58" s="116">
        <v>71.8</v>
      </c>
      <c r="F58" s="116">
        <v>36.1</v>
      </c>
      <c r="G58" s="116">
        <v>38.299999999999997</v>
      </c>
      <c r="H58" s="116">
        <v>40.6</v>
      </c>
      <c r="I58" s="4"/>
      <c r="J58" s="4"/>
      <c r="K58" s="4"/>
      <c r="L58" s="4"/>
      <c r="M58" s="4"/>
    </row>
    <row r="59" spans="1:13" s="35" customFormat="1" x14ac:dyDescent="0.25">
      <c r="A59" s="115" t="s">
        <v>194</v>
      </c>
      <c r="B59" s="116" t="s">
        <v>196</v>
      </c>
      <c r="C59" s="115" t="s">
        <v>197</v>
      </c>
      <c r="D59" s="116">
        <v>534</v>
      </c>
      <c r="E59" s="116">
        <v>87.6</v>
      </c>
      <c r="F59" s="116">
        <v>39</v>
      </c>
      <c r="G59" s="116">
        <v>47.8</v>
      </c>
      <c r="H59" s="116">
        <v>70.400000000000006</v>
      </c>
      <c r="I59" s="4"/>
      <c r="J59" s="4"/>
      <c r="K59" s="4"/>
      <c r="L59" s="4"/>
      <c r="M59" s="4"/>
    </row>
    <row r="60" spans="1:13" s="35" customFormat="1" x14ac:dyDescent="0.25">
      <c r="A60" s="115" t="s">
        <v>198</v>
      </c>
      <c r="B60" s="116" t="s">
        <v>200</v>
      </c>
      <c r="C60" s="115" t="s">
        <v>201</v>
      </c>
      <c r="D60" s="116">
        <v>598</v>
      </c>
      <c r="E60" s="116">
        <v>99.8</v>
      </c>
      <c r="F60" s="116">
        <v>51.2</v>
      </c>
      <c r="G60" s="116">
        <v>72.900000000000006</v>
      </c>
      <c r="H60" s="116">
        <v>90.6</v>
      </c>
      <c r="I60" s="4"/>
      <c r="J60" s="4"/>
      <c r="K60" s="4"/>
      <c r="L60" s="4"/>
      <c r="M60" s="4"/>
    </row>
    <row r="61" spans="1:13" s="35" customFormat="1" x14ac:dyDescent="0.25">
      <c r="A61" s="115" t="s">
        <v>202</v>
      </c>
      <c r="B61" s="116" t="s">
        <v>204</v>
      </c>
      <c r="C61" s="115" t="s">
        <v>205</v>
      </c>
      <c r="D61" s="116">
        <v>256</v>
      </c>
      <c r="E61" s="116">
        <v>98</v>
      </c>
      <c r="F61" s="116">
        <v>62.5</v>
      </c>
      <c r="G61" s="116">
        <v>71.8</v>
      </c>
      <c r="H61" s="116">
        <v>77.3</v>
      </c>
      <c r="I61" s="4"/>
      <c r="J61" s="4"/>
      <c r="K61" s="4"/>
      <c r="L61" s="4"/>
      <c r="M61" s="4"/>
    </row>
    <row r="62" spans="1:13" s="35" customFormat="1" x14ac:dyDescent="0.25">
      <c r="A62" s="115" t="s">
        <v>202</v>
      </c>
      <c r="B62" s="116" t="s">
        <v>206</v>
      </c>
      <c r="C62" s="115" t="s">
        <v>207</v>
      </c>
      <c r="D62" s="116">
        <v>237</v>
      </c>
      <c r="E62" s="116">
        <v>97.9</v>
      </c>
      <c r="F62" s="116">
        <v>55.7</v>
      </c>
      <c r="G62" s="116">
        <v>67.900000000000006</v>
      </c>
      <c r="H62" s="116">
        <v>74.7</v>
      </c>
      <c r="I62" s="4"/>
      <c r="J62" s="4"/>
      <c r="K62" s="4"/>
      <c r="L62" s="4"/>
      <c r="M62" s="4"/>
    </row>
    <row r="63" spans="1:13" s="35" customFormat="1" x14ac:dyDescent="0.25">
      <c r="A63" s="115" t="s">
        <v>208</v>
      </c>
      <c r="B63" s="116" t="s">
        <v>210</v>
      </c>
      <c r="C63" s="115" t="s">
        <v>211</v>
      </c>
      <c r="D63" s="116">
        <v>198</v>
      </c>
      <c r="E63" s="116">
        <v>48.9</v>
      </c>
      <c r="F63" s="116">
        <v>62.1</v>
      </c>
      <c r="G63" s="116">
        <v>52.5</v>
      </c>
      <c r="H63" s="116">
        <v>78.3</v>
      </c>
      <c r="I63" s="4"/>
      <c r="J63" s="4"/>
      <c r="K63" s="4"/>
      <c r="L63" s="4"/>
      <c r="M63" s="4"/>
    </row>
    <row r="64" spans="1:13" s="35" customFormat="1" x14ac:dyDescent="0.25">
      <c r="A64" s="115" t="s">
        <v>212</v>
      </c>
      <c r="B64" s="116" t="s">
        <v>214</v>
      </c>
      <c r="C64" s="115" t="s">
        <v>215</v>
      </c>
      <c r="D64" s="116">
        <v>412</v>
      </c>
      <c r="E64" s="116">
        <v>78.8</v>
      </c>
      <c r="F64" s="116">
        <v>34.200000000000003</v>
      </c>
      <c r="G64" s="116">
        <v>35.9</v>
      </c>
      <c r="H64" s="116">
        <v>81.099999999999994</v>
      </c>
      <c r="I64" s="4"/>
      <c r="J64" s="4"/>
      <c r="K64" s="4"/>
      <c r="L64" s="4"/>
      <c r="M64" s="4"/>
    </row>
    <row r="65" spans="1:13" s="35" customFormat="1" x14ac:dyDescent="0.25">
      <c r="A65" s="115" t="s">
        <v>212</v>
      </c>
      <c r="B65" s="116" t="s">
        <v>218</v>
      </c>
      <c r="C65" s="119" t="s">
        <v>219</v>
      </c>
      <c r="D65" s="116">
        <v>294</v>
      </c>
      <c r="E65" s="116">
        <v>85.3</v>
      </c>
      <c r="F65" s="116">
        <v>49</v>
      </c>
      <c r="G65" s="116">
        <v>60.2</v>
      </c>
      <c r="H65" s="116">
        <v>74.099999999999994</v>
      </c>
      <c r="I65" s="4"/>
      <c r="J65" s="4"/>
      <c r="K65" s="4"/>
      <c r="L65" s="4"/>
      <c r="M65" s="4"/>
    </row>
    <row r="66" spans="1:13" s="35" customFormat="1" x14ac:dyDescent="0.25">
      <c r="A66" s="115" t="s">
        <v>212</v>
      </c>
      <c r="B66" s="116" t="s">
        <v>216</v>
      </c>
      <c r="C66" s="115" t="s">
        <v>217</v>
      </c>
      <c r="D66" s="116">
        <v>367</v>
      </c>
      <c r="E66" s="116">
        <v>93.1</v>
      </c>
      <c r="F66" s="116">
        <v>61.9</v>
      </c>
      <c r="G66" s="116">
        <v>64.599999999999994</v>
      </c>
      <c r="H66" s="116">
        <v>94.3</v>
      </c>
      <c r="I66" s="4"/>
      <c r="J66" s="4"/>
      <c r="K66" s="4"/>
      <c r="L66" s="4"/>
      <c r="M66" s="4"/>
    </row>
    <row r="67" spans="1:13" s="35" customFormat="1" x14ac:dyDescent="0.25">
      <c r="A67" s="115" t="s">
        <v>220</v>
      </c>
      <c r="B67" s="116" t="s">
        <v>222</v>
      </c>
      <c r="C67" s="115" t="s">
        <v>223</v>
      </c>
      <c r="D67" s="116">
        <v>125</v>
      </c>
      <c r="E67" s="116">
        <v>95.9</v>
      </c>
      <c r="F67" s="116">
        <v>47.2</v>
      </c>
      <c r="G67" s="116">
        <v>49.6</v>
      </c>
      <c r="H67" s="116">
        <v>81.3</v>
      </c>
      <c r="I67" s="4"/>
      <c r="J67" s="4"/>
      <c r="K67" s="4"/>
      <c r="L67" s="4"/>
      <c r="M67" s="4"/>
    </row>
    <row r="68" spans="1:13" s="35" customFormat="1" x14ac:dyDescent="0.25">
      <c r="A68" s="115" t="s">
        <v>224</v>
      </c>
      <c r="B68" s="116" t="s">
        <v>226</v>
      </c>
      <c r="C68" s="115" t="s">
        <v>227</v>
      </c>
      <c r="D68" s="116">
        <v>275</v>
      </c>
      <c r="E68" s="116">
        <v>98.5</v>
      </c>
      <c r="F68" s="116">
        <v>37.5</v>
      </c>
      <c r="G68" s="116">
        <v>51.3</v>
      </c>
      <c r="H68" s="116">
        <v>70.5</v>
      </c>
      <c r="I68" s="4"/>
      <c r="J68" s="4"/>
      <c r="K68" s="4"/>
      <c r="L68" s="4"/>
      <c r="M68" s="4"/>
    </row>
    <row r="69" spans="1:13" s="35" customFormat="1" x14ac:dyDescent="0.25">
      <c r="A69" s="115" t="s">
        <v>228</v>
      </c>
      <c r="B69" s="116" t="s">
        <v>230</v>
      </c>
      <c r="C69" s="115" t="s">
        <v>231</v>
      </c>
      <c r="D69" s="116">
        <v>363</v>
      </c>
      <c r="E69" s="116">
        <v>99.4</v>
      </c>
      <c r="F69" s="116">
        <v>99.2</v>
      </c>
      <c r="G69" s="116">
        <v>99.4</v>
      </c>
      <c r="H69" s="116">
        <v>100</v>
      </c>
      <c r="I69" s="4"/>
      <c r="J69" s="4"/>
      <c r="K69" s="4"/>
      <c r="L69" s="4"/>
      <c r="M69" s="4"/>
    </row>
    <row r="70" spans="1:13" s="35" customFormat="1" x14ac:dyDescent="0.25">
      <c r="A70" s="115" t="s">
        <v>228</v>
      </c>
      <c r="B70" s="116" t="s">
        <v>232</v>
      </c>
      <c r="C70" s="115" t="s">
        <v>233</v>
      </c>
      <c r="D70" s="116">
        <v>385</v>
      </c>
      <c r="E70" s="116">
        <v>75</v>
      </c>
      <c r="F70" s="116">
        <v>0.5</v>
      </c>
      <c r="G70" s="116">
        <v>8.1</v>
      </c>
      <c r="H70" s="116">
        <v>91.7</v>
      </c>
      <c r="I70" s="4"/>
      <c r="J70" s="4"/>
      <c r="K70" s="4"/>
      <c r="L70" s="4"/>
      <c r="M70" s="4"/>
    </row>
    <row r="71" spans="1:13" s="35" customFormat="1" x14ac:dyDescent="0.25">
      <c r="A71" s="115" t="s">
        <v>234</v>
      </c>
      <c r="B71" s="116" t="s">
        <v>236</v>
      </c>
      <c r="C71" s="115" t="s">
        <v>237</v>
      </c>
      <c r="D71" s="116">
        <v>164</v>
      </c>
      <c r="E71" s="116">
        <v>90.7</v>
      </c>
      <c r="F71" s="116">
        <v>3.1</v>
      </c>
      <c r="G71" s="116">
        <v>87</v>
      </c>
      <c r="H71" s="116">
        <v>99.2</v>
      </c>
      <c r="I71" s="4"/>
      <c r="J71" s="4"/>
      <c r="K71" s="4"/>
      <c r="L71" s="4"/>
      <c r="M71" s="4"/>
    </row>
    <row r="72" spans="1:13" s="35" customFormat="1" x14ac:dyDescent="0.25">
      <c r="A72" s="115" t="s">
        <v>234</v>
      </c>
      <c r="B72" s="116" t="s">
        <v>238</v>
      </c>
      <c r="C72" s="115" t="s">
        <v>239</v>
      </c>
      <c r="D72" s="116">
        <v>107</v>
      </c>
      <c r="E72" s="116">
        <v>88.2</v>
      </c>
      <c r="F72" s="116">
        <v>53.3</v>
      </c>
      <c r="G72" s="116">
        <v>76</v>
      </c>
      <c r="H72" s="116">
        <v>100</v>
      </c>
      <c r="I72" s="4"/>
      <c r="J72" s="4"/>
      <c r="K72" s="4"/>
      <c r="L72" s="4"/>
      <c r="M72" s="4"/>
    </row>
    <row r="73" spans="1:13" s="35" customFormat="1" x14ac:dyDescent="0.25">
      <c r="A73" s="115" t="s">
        <v>234</v>
      </c>
      <c r="B73" s="116" t="s">
        <v>240</v>
      </c>
      <c r="C73" s="115" t="s">
        <v>241</v>
      </c>
      <c r="D73" s="116">
        <v>63</v>
      </c>
      <c r="E73" s="116">
        <v>100</v>
      </c>
      <c r="F73" s="116">
        <v>0</v>
      </c>
      <c r="G73" s="116">
        <v>77.8</v>
      </c>
      <c r="H73" s="116">
        <v>100</v>
      </c>
      <c r="I73" s="4"/>
      <c r="J73" s="4"/>
      <c r="K73" s="4"/>
      <c r="L73" s="4"/>
      <c r="M73" s="4"/>
    </row>
    <row r="74" spans="1:13" s="35" customFormat="1" x14ac:dyDescent="0.25">
      <c r="A74" s="115" t="s">
        <v>242</v>
      </c>
      <c r="B74" s="116" t="s">
        <v>244</v>
      </c>
      <c r="C74" s="115" t="s">
        <v>245</v>
      </c>
      <c r="D74" s="116">
        <v>15</v>
      </c>
      <c r="E74" s="116">
        <v>92.9</v>
      </c>
      <c r="F74" s="116">
        <v>40</v>
      </c>
      <c r="G74" s="116">
        <v>46.7</v>
      </c>
      <c r="H74" s="116">
        <v>53.3</v>
      </c>
      <c r="I74" s="4"/>
      <c r="J74" s="4"/>
      <c r="K74" s="4"/>
      <c r="L74" s="4"/>
      <c r="M74" s="4"/>
    </row>
    <row r="75" spans="1:13" s="35" customFormat="1" x14ac:dyDescent="0.25">
      <c r="A75" s="115" t="s">
        <v>246</v>
      </c>
      <c r="B75" s="116" t="s">
        <v>248</v>
      </c>
      <c r="C75" s="115" t="s">
        <v>249</v>
      </c>
      <c r="D75" s="116">
        <v>105</v>
      </c>
      <c r="E75" s="116">
        <v>99</v>
      </c>
      <c r="F75" s="116">
        <v>79</v>
      </c>
      <c r="G75" s="116">
        <v>90.2</v>
      </c>
      <c r="H75" s="116">
        <v>100</v>
      </c>
      <c r="I75" s="4"/>
      <c r="J75" s="4"/>
      <c r="K75" s="4"/>
      <c r="L75" s="4"/>
      <c r="M75" s="4"/>
    </row>
    <row r="76" spans="1:13" s="35" customFormat="1" x14ac:dyDescent="0.25">
      <c r="A76" s="115" t="s">
        <v>250</v>
      </c>
      <c r="B76" s="116" t="s">
        <v>252</v>
      </c>
      <c r="C76" s="115" t="s">
        <v>253</v>
      </c>
      <c r="D76" s="116">
        <v>410</v>
      </c>
      <c r="E76" s="116">
        <v>93.5</v>
      </c>
      <c r="F76" s="116">
        <v>60.7</v>
      </c>
      <c r="G76" s="116">
        <v>70.2</v>
      </c>
      <c r="H76" s="116">
        <v>92.9</v>
      </c>
      <c r="I76" s="4"/>
      <c r="J76" s="4"/>
      <c r="K76" s="4"/>
      <c r="L76" s="4"/>
      <c r="M76" s="4"/>
    </row>
    <row r="77" spans="1:13" s="35" customFormat="1" x14ac:dyDescent="0.25">
      <c r="A77" s="115" t="s">
        <v>254</v>
      </c>
      <c r="B77" s="116" t="s">
        <v>256</v>
      </c>
      <c r="C77" s="115" t="s">
        <v>257</v>
      </c>
      <c r="D77" s="116">
        <v>425</v>
      </c>
      <c r="E77" s="116">
        <v>99.1</v>
      </c>
      <c r="F77" s="116">
        <v>36.700000000000003</v>
      </c>
      <c r="G77" s="116">
        <v>72.7</v>
      </c>
      <c r="H77" s="116">
        <v>77.3</v>
      </c>
      <c r="I77" s="4"/>
      <c r="J77" s="4"/>
      <c r="K77" s="4"/>
      <c r="L77" s="4"/>
      <c r="M77" s="4"/>
    </row>
    <row r="78" spans="1:13" s="35" customFormat="1" x14ac:dyDescent="0.25">
      <c r="A78" s="115" t="s">
        <v>254</v>
      </c>
      <c r="B78" s="116" t="s">
        <v>258</v>
      </c>
      <c r="C78" s="115" t="s">
        <v>259</v>
      </c>
      <c r="D78" s="116">
        <v>316</v>
      </c>
      <c r="E78" s="116">
        <v>98.4</v>
      </c>
      <c r="F78" s="116">
        <v>34.6</v>
      </c>
      <c r="G78" s="116">
        <v>54.2</v>
      </c>
      <c r="H78" s="116">
        <v>59.9</v>
      </c>
      <c r="I78" s="4"/>
      <c r="J78" s="4"/>
      <c r="K78" s="4"/>
      <c r="L78" s="4"/>
      <c r="M78" s="4"/>
    </row>
    <row r="79" spans="1:13" s="35" customFormat="1" x14ac:dyDescent="0.25">
      <c r="A79" s="115" t="s">
        <v>260</v>
      </c>
      <c r="B79" s="116" t="s">
        <v>262</v>
      </c>
      <c r="C79" s="115" t="s">
        <v>263</v>
      </c>
      <c r="D79" s="116">
        <v>392</v>
      </c>
      <c r="E79" s="116">
        <v>87.4</v>
      </c>
      <c r="F79" s="116">
        <v>46.7</v>
      </c>
      <c r="G79" s="116">
        <v>58.2</v>
      </c>
      <c r="H79" s="116">
        <v>79.8</v>
      </c>
      <c r="I79" s="4"/>
      <c r="J79" s="4"/>
      <c r="K79" s="4"/>
      <c r="L79" s="4"/>
      <c r="M79" s="4"/>
    </row>
    <row r="80" spans="1:13" s="35" customFormat="1" x14ac:dyDescent="0.25">
      <c r="A80" s="115" t="s">
        <v>264</v>
      </c>
      <c r="B80" s="116" t="s">
        <v>266</v>
      </c>
      <c r="C80" s="115" t="s">
        <v>267</v>
      </c>
      <c r="D80" s="116">
        <v>252</v>
      </c>
      <c r="E80" s="116">
        <v>99.6</v>
      </c>
      <c r="F80" s="116">
        <v>36.9</v>
      </c>
      <c r="G80" s="116">
        <v>34.5</v>
      </c>
      <c r="H80" s="116">
        <v>100</v>
      </c>
      <c r="I80" s="4"/>
      <c r="J80" s="4"/>
      <c r="K80" s="4"/>
      <c r="L80" s="4"/>
      <c r="M80" s="4"/>
    </row>
    <row r="81" spans="1:13" s="35" customFormat="1" x14ac:dyDescent="0.25">
      <c r="A81" s="115" t="s">
        <v>264</v>
      </c>
      <c r="B81" s="116" t="s">
        <v>268</v>
      </c>
      <c r="C81" s="115" t="s">
        <v>269</v>
      </c>
      <c r="D81" s="116">
        <v>270</v>
      </c>
      <c r="E81" s="116">
        <v>99.6</v>
      </c>
      <c r="F81" s="116">
        <v>39.299999999999997</v>
      </c>
      <c r="G81" s="116">
        <v>35.9</v>
      </c>
      <c r="H81" s="116">
        <v>100</v>
      </c>
      <c r="I81" s="4"/>
      <c r="J81" s="4"/>
      <c r="K81" s="4"/>
      <c r="L81" s="4"/>
      <c r="M81" s="4"/>
    </row>
    <row r="82" spans="1:13" s="35" customFormat="1" x14ac:dyDescent="0.25">
      <c r="A82" s="115" t="s">
        <v>270</v>
      </c>
      <c r="B82" s="116" t="s">
        <v>271</v>
      </c>
      <c r="C82" s="115" t="s">
        <v>272</v>
      </c>
      <c r="D82" s="116">
        <v>739</v>
      </c>
      <c r="E82" s="116">
        <v>99.7</v>
      </c>
      <c r="F82" s="116">
        <v>46.2</v>
      </c>
      <c r="G82" s="116">
        <v>58.6</v>
      </c>
      <c r="H82" s="116">
        <v>78.599999999999994</v>
      </c>
      <c r="I82" s="4"/>
      <c r="J82" s="4"/>
      <c r="K82" s="4"/>
      <c r="L82" s="4"/>
      <c r="M82" s="4"/>
    </row>
    <row r="83" spans="1:13" s="35" customFormat="1" x14ac:dyDescent="0.25">
      <c r="A83" s="115" t="s">
        <v>273</v>
      </c>
      <c r="B83" s="116" t="s">
        <v>275</v>
      </c>
      <c r="C83" s="115" t="s">
        <v>276</v>
      </c>
      <c r="D83" s="116">
        <v>243</v>
      </c>
      <c r="E83" s="116">
        <v>84.3</v>
      </c>
      <c r="F83" s="116">
        <v>33.200000000000003</v>
      </c>
      <c r="G83" s="116">
        <v>62.2</v>
      </c>
      <c r="H83" s="116">
        <v>78.2</v>
      </c>
      <c r="I83" s="4"/>
      <c r="J83" s="4"/>
      <c r="K83" s="4"/>
      <c r="L83" s="4"/>
      <c r="M83" s="4"/>
    </row>
    <row r="84" spans="1:13" s="35" customFormat="1" x14ac:dyDescent="0.25">
      <c r="A84" s="115" t="s">
        <v>273</v>
      </c>
      <c r="B84" s="116" t="s">
        <v>277</v>
      </c>
      <c r="C84" s="115" t="s">
        <v>278</v>
      </c>
      <c r="D84" s="116">
        <v>188</v>
      </c>
      <c r="E84" s="116">
        <v>95.2</v>
      </c>
      <c r="F84" s="116">
        <v>27</v>
      </c>
      <c r="G84" s="116">
        <v>46.4</v>
      </c>
      <c r="H84" s="116">
        <v>75.599999999999994</v>
      </c>
      <c r="I84" s="4"/>
      <c r="J84" s="4"/>
      <c r="K84" s="4"/>
      <c r="L84" s="4"/>
      <c r="M84" s="4"/>
    </row>
    <row r="85" spans="1:13" s="35" customFormat="1" x14ac:dyDescent="0.25">
      <c r="A85" s="115" t="s">
        <v>279</v>
      </c>
      <c r="B85" s="116" t="s">
        <v>281</v>
      </c>
      <c r="C85" s="115" t="s">
        <v>282</v>
      </c>
      <c r="D85" s="116">
        <v>68</v>
      </c>
      <c r="E85" s="116">
        <v>100</v>
      </c>
      <c r="F85" s="116">
        <v>98.5</v>
      </c>
      <c r="G85" s="116">
        <v>91.2</v>
      </c>
      <c r="H85" s="116">
        <v>100</v>
      </c>
      <c r="I85" s="4"/>
      <c r="J85" s="4"/>
      <c r="K85" s="4"/>
      <c r="L85" s="4"/>
      <c r="M85" s="4"/>
    </row>
    <row r="86" spans="1:13" s="35" customFormat="1" x14ac:dyDescent="0.25">
      <c r="A86" s="115" t="s">
        <v>733</v>
      </c>
      <c r="B86" s="116" t="s">
        <v>285</v>
      </c>
      <c r="C86" s="115" t="s">
        <v>286</v>
      </c>
      <c r="D86" s="116">
        <v>51</v>
      </c>
      <c r="E86" s="116">
        <v>100</v>
      </c>
      <c r="F86" s="116">
        <v>7.8</v>
      </c>
      <c r="G86" s="116">
        <v>9.8000000000000007</v>
      </c>
      <c r="H86" s="116">
        <v>90.2</v>
      </c>
      <c r="I86" s="4"/>
      <c r="J86" s="4"/>
      <c r="K86" s="4"/>
      <c r="L86" s="4"/>
      <c r="M86" s="4"/>
    </row>
    <row r="87" spans="1:13" s="35" customFormat="1" x14ac:dyDescent="0.25">
      <c r="A87" s="115" t="s">
        <v>733</v>
      </c>
      <c r="B87" s="116" t="s">
        <v>287</v>
      </c>
      <c r="C87" s="115" t="s">
        <v>288</v>
      </c>
      <c r="D87" s="116">
        <v>402</v>
      </c>
      <c r="E87" s="116">
        <v>90.9</v>
      </c>
      <c r="F87" s="116">
        <v>25.9</v>
      </c>
      <c r="G87" s="116">
        <v>42.4</v>
      </c>
      <c r="H87" s="116">
        <v>67.3</v>
      </c>
      <c r="I87" s="4"/>
      <c r="J87" s="4"/>
      <c r="K87" s="4"/>
      <c r="L87" s="4"/>
      <c r="M87" s="4"/>
    </row>
    <row r="88" spans="1:13" s="35" customFormat="1" x14ac:dyDescent="0.25">
      <c r="A88" s="115" t="s">
        <v>733</v>
      </c>
      <c r="B88" s="116" t="s">
        <v>289</v>
      </c>
      <c r="C88" s="115" t="s">
        <v>290</v>
      </c>
      <c r="D88" s="116">
        <v>1082</v>
      </c>
      <c r="E88" s="116">
        <v>98.9</v>
      </c>
      <c r="F88" s="116">
        <v>37.200000000000003</v>
      </c>
      <c r="G88" s="116">
        <v>36.700000000000003</v>
      </c>
      <c r="H88" s="116">
        <v>90.4</v>
      </c>
      <c r="I88" s="4"/>
      <c r="J88" s="4"/>
      <c r="K88" s="4"/>
      <c r="L88" s="4"/>
      <c r="M88" s="4"/>
    </row>
    <row r="89" spans="1:13" s="35" customFormat="1" x14ac:dyDescent="0.25">
      <c r="A89" s="115" t="s">
        <v>291</v>
      </c>
      <c r="B89" s="116" t="s">
        <v>293</v>
      </c>
      <c r="C89" s="115" t="s">
        <v>294</v>
      </c>
      <c r="D89" s="116">
        <v>324</v>
      </c>
      <c r="E89" s="116">
        <v>99</v>
      </c>
      <c r="F89" s="116">
        <v>35</v>
      </c>
      <c r="G89" s="116">
        <v>40.1</v>
      </c>
      <c r="H89" s="116">
        <v>59.6</v>
      </c>
      <c r="I89" s="4"/>
      <c r="J89" s="4"/>
      <c r="K89" s="4"/>
      <c r="L89" s="4"/>
      <c r="M89" s="4"/>
    </row>
    <row r="90" spans="1:13" s="35" customFormat="1" x14ac:dyDescent="0.25">
      <c r="A90" s="115" t="s">
        <v>295</v>
      </c>
      <c r="B90" s="116" t="s">
        <v>297</v>
      </c>
      <c r="C90" s="115" t="s">
        <v>298</v>
      </c>
      <c r="D90" s="116">
        <v>281</v>
      </c>
      <c r="E90" s="116">
        <v>100</v>
      </c>
      <c r="F90" s="116">
        <v>34.299999999999997</v>
      </c>
      <c r="G90" s="116">
        <v>65.2</v>
      </c>
      <c r="H90" s="116">
        <v>90.2</v>
      </c>
      <c r="I90" s="4"/>
      <c r="J90" s="4"/>
      <c r="K90" s="4"/>
      <c r="L90" s="4"/>
      <c r="M90" s="4"/>
    </row>
    <row r="91" spans="1:13" s="35" customFormat="1" x14ac:dyDescent="0.25">
      <c r="A91" s="115" t="s">
        <v>295</v>
      </c>
      <c r="B91" s="116" t="s">
        <v>299</v>
      </c>
      <c r="C91" s="115" t="s">
        <v>300</v>
      </c>
      <c r="D91" s="116">
        <v>267</v>
      </c>
      <c r="E91" s="116">
        <v>100</v>
      </c>
      <c r="F91" s="116">
        <v>49.1</v>
      </c>
      <c r="G91" s="116">
        <v>79.7</v>
      </c>
      <c r="H91" s="116">
        <v>94.1</v>
      </c>
      <c r="I91" s="4"/>
      <c r="J91" s="4"/>
      <c r="K91" s="4"/>
      <c r="L91" s="4"/>
      <c r="M91" s="4"/>
    </row>
    <row r="92" spans="1:13" s="35" customFormat="1" x14ac:dyDescent="0.25">
      <c r="A92" s="115" t="s">
        <v>301</v>
      </c>
      <c r="B92" s="116" t="s">
        <v>303</v>
      </c>
      <c r="C92" s="115" t="s">
        <v>304</v>
      </c>
      <c r="D92" s="116">
        <v>339</v>
      </c>
      <c r="E92" s="116">
        <v>92</v>
      </c>
      <c r="F92" s="116">
        <v>53.4</v>
      </c>
      <c r="G92" s="116">
        <v>79.2</v>
      </c>
      <c r="H92" s="116">
        <v>94.9</v>
      </c>
      <c r="I92" s="4"/>
      <c r="J92" s="4"/>
      <c r="K92" s="4"/>
      <c r="L92" s="4"/>
      <c r="M92" s="4"/>
    </row>
    <row r="93" spans="1:13" s="35" customFormat="1" x14ac:dyDescent="0.25">
      <c r="A93" s="115" t="s">
        <v>305</v>
      </c>
      <c r="B93" s="116" t="s">
        <v>307</v>
      </c>
      <c r="C93" s="115" t="s">
        <v>308</v>
      </c>
      <c r="D93" s="116">
        <v>206</v>
      </c>
      <c r="E93" s="116">
        <v>100</v>
      </c>
      <c r="F93" s="116">
        <v>84</v>
      </c>
      <c r="G93" s="116">
        <v>88.9</v>
      </c>
      <c r="H93" s="116">
        <v>91.4</v>
      </c>
      <c r="I93" s="4"/>
      <c r="J93" s="4"/>
      <c r="K93" s="4"/>
      <c r="L93" s="4"/>
      <c r="M93" s="4"/>
    </row>
    <row r="94" spans="1:13" s="35" customFormat="1" x14ac:dyDescent="0.25">
      <c r="A94" s="115" t="s">
        <v>309</v>
      </c>
      <c r="B94" s="116" t="s">
        <v>311</v>
      </c>
      <c r="C94" s="115" t="s">
        <v>312</v>
      </c>
      <c r="D94" s="116">
        <v>568</v>
      </c>
      <c r="E94" s="116">
        <v>94.1</v>
      </c>
      <c r="F94" s="116">
        <v>37</v>
      </c>
      <c r="G94" s="116">
        <v>38.9</v>
      </c>
      <c r="H94" s="116">
        <v>96.6</v>
      </c>
      <c r="I94" s="4"/>
      <c r="J94" s="4"/>
      <c r="K94" s="4"/>
      <c r="L94" s="4"/>
      <c r="M94" s="4"/>
    </row>
    <row r="95" spans="1:13" s="35" customFormat="1" x14ac:dyDescent="0.25">
      <c r="A95" s="115" t="s">
        <v>313</v>
      </c>
      <c r="B95" s="116" t="s">
        <v>315</v>
      </c>
      <c r="C95" s="115" t="s">
        <v>316</v>
      </c>
      <c r="D95" s="116">
        <v>270</v>
      </c>
      <c r="E95" s="116">
        <v>88.3</v>
      </c>
      <c r="F95" s="116">
        <v>0.4</v>
      </c>
      <c r="G95" s="116">
        <v>38.700000000000003</v>
      </c>
      <c r="H95" s="116">
        <v>77</v>
      </c>
      <c r="I95" s="4"/>
      <c r="J95" s="4"/>
      <c r="K95" s="4"/>
      <c r="L95" s="4"/>
      <c r="M95" s="4"/>
    </row>
    <row r="96" spans="1:13" s="35" customFormat="1" x14ac:dyDescent="0.25">
      <c r="A96" s="115" t="s">
        <v>313</v>
      </c>
      <c r="B96" s="116" t="s">
        <v>317</v>
      </c>
      <c r="C96" s="115" t="s">
        <v>318</v>
      </c>
      <c r="D96" s="116">
        <v>576</v>
      </c>
      <c r="E96" s="116">
        <v>81.900000000000006</v>
      </c>
      <c r="F96" s="116">
        <v>36.6</v>
      </c>
      <c r="G96" s="116">
        <v>40.5</v>
      </c>
      <c r="H96" s="116">
        <v>76.599999999999994</v>
      </c>
      <c r="I96" s="4"/>
      <c r="J96" s="4"/>
      <c r="K96" s="4"/>
      <c r="L96" s="4"/>
      <c r="M96" s="4"/>
    </row>
    <row r="97" spans="1:13" s="35" customFormat="1" x14ac:dyDescent="0.25">
      <c r="A97" s="115" t="s">
        <v>319</v>
      </c>
      <c r="B97" s="116" t="s">
        <v>321</v>
      </c>
      <c r="C97" s="115" t="s">
        <v>322</v>
      </c>
      <c r="D97" s="116">
        <v>298</v>
      </c>
      <c r="E97" s="116">
        <v>93.4</v>
      </c>
      <c r="F97" s="116">
        <v>49.3</v>
      </c>
      <c r="G97" s="116">
        <v>55.7</v>
      </c>
      <c r="H97" s="116">
        <v>76.5</v>
      </c>
      <c r="I97" s="4"/>
      <c r="J97" s="4"/>
      <c r="K97" s="4"/>
      <c r="L97" s="4"/>
      <c r="M97" s="4"/>
    </row>
    <row r="98" spans="1:13" s="35" customFormat="1" x14ac:dyDescent="0.25">
      <c r="A98" s="115" t="s">
        <v>323</v>
      </c>
      <c r="B98" s="116" t="s">
        <v>325</v>
      </c>
      <c r="C98" s="115" t="s">
        <v>326</v>
      </c>
      <c r="D98" s="116">
        <v>234</v>
      </c>
      <c r="E98" s="116">
        <v>72.400000000000006</v>
      </c>
      <c r="F98" s="116">
        <v>100</v>
      </c>
      <c r="G98" s="116">
        <v>100</v>
      </c>
      <c r="H98" s="116">
        <v>100</v>
      </c>
      <c r="I98" s="4"/>
      <c r="J98" s="4"/>
      <c r="K98" s="4"/>
      <c r="L98" s="4"/>
      <c r="M98" s="4"/>
    </row>
    <row r="99" spans="1:13" s="35" customFormat="1" x14ac:dyDescent="0.25">
      <c r="A99" s="115" t="s">
        <v>327</v>
      </c>
      <c r="B99" s="116" t="s">
        <v>329</v>
      </c>
      <c r="C99" s="115" t="s">
        <v>330</v>
      </c>
      <c r="D99" s="116">
        <v>559</v>
      </c>
      <c r="E99" s="116">
        <v>67.2</v>
      </c>
      <c r="F99" s="116">
        <v>37</v>
      </c>
      <c r="G99" s="116">
        <v>46.6</v>
      </c>
      <c r="H99" s="116">
        <v>53.9</v>
      </c>
      <c r="I99" s="4"/>
      <c r="J99" s="4"/>
      <c r="K99" s="4"/>
      <c r="L99" s="4"/>
      <c r="M99" s="4"/>
    </row>
    <row r="100" spans="1:13" s="35" customFormat="1" x14ac:dyDescent="0.25">
      <c r="A100" s="120" t="s">
        <v>655</v>
      </c>
      <c r="B100" s="121" t="s">
        <v>737</v>
      </c>
      <c r="C100" s="122" t="s">
        <v>656</v>
      </c>
      <c r="D100" s="116">
        <v>338</v>
      </c>
      <c r="E100" s="116">
        <v>97.8</v>
      </c>
      <c r="F100" s="116">
        <v>38.200000000000003</v>
      </c>
      <c r="G100" s="116">
        <v>38.700000000000003</v>
      </c>
      <c r="H100" s="116">
        <v>57.4</v>
      </c>
      <c r="I100" s="4"/>
      <c r="J100" s="4"/>
      <c r="K100" s="4"/>
      <c r="L100" s="4"/>
      <c r="M100" s="4"/>
    </row>
    <row r="101" spans="1:13" s="35" customFormat="1" x14ac:dyDescent="0.25">
      <c r="A101" s="120" t="s">
        <v>655</v>
      </c>
      <c r="B101" s="116" t="s">
        <v>736</v>
      </c>
      <c r="C101" s="122" t="s">
        <v>657</v>
      </c>
      <c r="D101" s="116">
        <v>164</v>
      </c>
      <c r="E101" s="116">
        <v>97.4</v>
      </c>
      <c r="F101" s="116">
        <v>20.9</v>
      </c>
      <c r="G101" s="116">
        <v>27.3</v>
      </c>
      <c r="H101" s="116">
        <v>57.1</v>
      </c>
      <c r="I101" s="4"/>
      <c r="J101" s="4"/>
      <c r="K101" s="4"/>
      <c r="L101" s="4"/>
      <c r="M101" s="4"/>
    </row>
    <row r="102" spans="1:13" s="35" customFormat="1" x14ac:dyDescent="0.25">
      <c r="A102" s="115" t="s">
        <v>331</v>
      </c>
      <c r="B102" s="116" t="s">
        <v>333</v>
      </c>
      <c r="C102" s="115" t="s">
        <v>334</v>
      </c>
      <c r="D102" s="116">
        <v>205</v>
      </c>
      <c r="E102" s="116">
        <v>94.9</v>
      </c>
      <c r="F102" s="116">
        <v>32.200000000000003</v>
      </c>
      <c r="G102" s="116">
        <v>59</v>
      </c>
      <c r="H102" s="116">
        <v>94.1</v>
      </c>
      <c r="I102" s="4"/>
      <c r="J102" s="4"/>
      <c r="K102" s="4"/>
      <c r="L102" s="4"/>
      <c r="M102" s="4"/>
    </row>
    <row r="103" spans="1:13" s="35" customFormat="1" x14ac:dyDescent="0.25">
      <c r="A103" s="115" t="s">
        <v>335</v>
      </c>
      <c r="B103" s="116" t="s">
        <v>337</v>
      </c>
      <c r="C103" s="115" t="s">
        <v>338</v>
      </c>
      <c r="D103" s="116">
        <v>354</v>
      </c>
      <c r="E103" s="116">
        <v>90.7</v>
      </c>
      <c r="F103" s="116">
        <v>47.5</v>
      </c>
      <c r="G103" s="116">
        <v>59</v>
      </c>
      <c r="H103" s="116">
        <v>80.2</v>
      </c>
      <c r="I103" s="4"/>
      <c r="J103" s="4"/>
      <c r="K103" s="4"/>
      <c r="L103" s="4"/>
      <c r="M103" s="4"/>
    </row>
    <row r="104" spans="1:13" s="35" customFormat="1" x14ac:dyDescent="0.25">
      <c r="A104" s="115" t="s">
        <v>339</v>
      </c>
      <c r="B104" s="116" t="s">
        <v>341</v>
      </c>
      <c r="C104" s="115" t="s">
        <v>342</v>
      </c>
      <c r="D104" s="116">
        <v>443</v>
      </c>
      <c r="E104" s="116">
        <v>86</v>
      </c>
      <c r="F104" s="116">
        <v>50.1</v>
      </c>
      <c r="G104" s="116">
        <v>59.6</v>
      </c>
      <c r="H104" s="116">
        <v>70.3</v>
      </c>
      <c r="I104" s="4"/>
      <c r="J104" s="4"/>
      <c r="K104" s="4"/>
      <c r="L104" s="4"/>
      <c r="M104" s="4"/>
    </row>
    <row r="105" spans="1:13" s="35" customFormat="1" x14ac:dyDescent="0.25">
      <c r="A105" s="115" t="s">
        <v>343</v>
      </c>
      <c r="B105" s="116" t="s">
        <v>345</v>
      </c>
      <c r="C105" s="115" t="s">
        <v>346</v>
      </c>
      <c r="D105" s="116">
        <v>254</v>
      </c>
      <c r="E105" s="116">
        <v>80.5</v>
      </c>
      <c r="F105" s="116">
        <v>61.4</v>
      </c>
      <c r="G105" s="116">
        <v>65.400000000000006</v>
      </c>
      <c r="H105" s="116">
        <v>65.400000000000006</v>
      </c>
      <c r="I105" s="4"/>
      <c r="J105" s="4"/>
      <c r="K105" s="4"/>
      <c r="L105" s="4"/>
      <c r="M105" s="4"/>
    </row>
    <row r="106" spans="1:13" s="35" customFormat="1" x14ac:dyDescent="0.25">
      <c r="A106" s="115" t="s">
        <v>347</v>
      </c>
      <c r="B106" s="116" t="s">
        <v>349</v>
      </c>
      <c r="C106" s="115" t="s">
        <v>350</v>
      </c>
      <c r="D106" s="116">
        <v>154</v>
      </c>
      <c r="E106" s="116">
        <v>100</v>
      </c>
      <c r="F106" s="116">
        <v>45.5</v>
      </c>
      <c r="G106" s="116">
        <v>53.2</v>
      </c>
      <c r="H106" s="116">
        <v>63</v>
      </c>
      <c r="I106" s="4"/>
      <c r="J106" s="4"/>
      <c r="K106" s="4"/>
      <c r="L106" s="4"/>
      <c r="M106" s="4"/>
    </row>
    <row r="107" spans="1:13" s="35" customFormat="1" x14ac:dyDescent="0.25">
      <c r="A107" s="115" t="s">
        <v>347</v>
      </c>
      <c r="B107" s="116" t="s">
        <v>351</v>
      </c>
      <c r="C107" s="115" t="s">
        <v>352</v>
      </c>
      <c r="D107" s="116">
        <v>279</v>
      </c>
      <c r="E107" s="116">
        <v>84</v>
      </c>
      <c r="F107" s="116">
        <v>32.6</v>
      </c>
      <c r="G107" s="116">
        <v>34.1</v>
      </c>
      <c r="H107" s="116">
        <v>48.4</v>
      </c>
      <c r="I107" s="4"/>
      <c r="J107" s="4"/>
      <c r="K107" s="4"/>
      <c r="L107" s="4"/>
      <c r="M107" s="4"/>
    </row>
    <row r="108" spans="1:13" s="35" customFormat="1" x14ac:dyDescent="0.25">
      <c r="A108" s="115" t="s">
        <v>353</v>
      </c>
      <c r="B108" s="116" t="s">
        <v>355</v>
      </c>
      <c r="C108" s="115" t="s">
        <v>356</v>
      </c>
      <c r="D108" s="116">
        <v>1</v>
      </c>
      <c r="E108" s="116">
        <v>100</v>
      </c>
      <c r="F108" s="116">
        <v>0</v>
      </c>
      <c r="G108" s="116">
        <v>0</v>
      </c>
      <c r="H108" s="116">
        <v>0</v>
      </c>
      <c r="I108" s="4"/>
      <c r="J108" s="4"/>
      <c r="K108" s="4"/>
      <c r="L108" s="4"/>
      <c r="M108" s="4"/>
    </row>
    <row r="109" spans="1:13" s="35" customFormat="1" x14ac:dyDescent="0.25">
      <c r="A109" s="115" t="s">
        <v>353</v>
      </c>
      <c r="B109" s="116" t="s">
        <v>357</v>
      </c>
      <c r="C109" s="115" t="s">
        <v>358</v>
      </c>
      <c r="D109" s="116">
        <v>9</v>
      </c>
      <c r="E109" s="116">
        <v>100</v>
      </c>
      <c r="F109" s="116">
        <v>55.6</v>
      </c>
      <c r="G109" s="116">
        <v>55.6</v>
      </c>
      <c r="H109" s="116">
        <v>55.6</v>
      </c>
      <c r="I109" s="4"/>
      <c r="J109" s="4"/>
      <c r="K109" s="4"/>
      <c r="L109" s="4"/>
      <c r="M109" s="4"/>
    </row>
    <row r="110" spans="1:13" s="35" customFormat="1" x14ac:dyDescent="0.25">
      <c r="A110" s="115" t="s">
        <v>353</v>
      </c>
      <c r="B110" s="116" t="s">
        <v>359</v>
      </c>
      <c r="C110" s="115" t="s">
        <v>360</v>
      </c>
      <c r="D110" s="116">
        <v>22</v>
      </c>
      <c r="E110" s="116">
        <v>95.5</v>
      </c>
      <c r="F110" s="116">
        <v>54.5</v>
      </c>
      <c r="G110" s="116">
        <v>61.9</v>
      </c>
      <c r="H110" s="116">
        <v>61.9</v>
      </c>
      <c r="I110" s="4"/>
      <c r="J110" s="4"/>
      <c r="K110" s="4"/>
      <c r="L110" s="4"/>
      <c r="M110" s="4"/>
    </row>
    <row r="111" spans="1:13" s="35" customFormat="1" x14ac:dyDescent="0.25">
      <c r="A111" s="115" t="s">
        <v>361</v>
      </c>
      <c r="B111" s="116" t="s">
        <v>321</v>
      </c>
      <c r="C111" s="119" t="s">
        <v>364</v>
      </c>
      <c r="D111" s="116">
        <v>386</v>
      </c>
      <c r="E111" s="116">
        <v>87.1</v>
      </c>
      <c r="F111" s="116">
        <v>52.8</v>
      </c>
      <c r="G111" s="116">
        <v>58.5</v>
      </c>
      <c r="H111" s="116">
        <v>65.3</v>
      </c>
      <c r="I111" s="4"/>
      <c r="J111" s="4"/>
      <c r="K111" s="4"/>
      <c r="L111" s="4"/>
      <c r="M111" s="4"/>
    </row>
    <row r="112" spans="1:13" s="35" customFormat="1" x14ac:dyDescent="0.25">
      <c r="A112" s="115" t="s">
        <v>361</v>
      </c>
      <c r="B112" s="116" t="s">
        <v>377</v>
      </c>
      <c r="C112" s="119" t="s">
        <v>366</v>
      </c>
      <c r="D112" s="116">
        <v>755</v>
      </c>
      <c r="E112" s="116">
        <v>69.3</v>
      </c>
      <c r="F112" s="116">
        <v>15.5</v>
      </c>
      <c r="G112" s="116">
        <v>21.6</v>
      </c>
      <c r="H112" s="116">
        <v>37.200000000000003</v>
      </c>
      <c r="I112" s="4"/>
      <c r="J112" s="4"/>
      <c r="K112" s="4"/>
      <c r="L112" s="4"/>
      <c r="M112" s="4"/>
    </row>
    <row r="113" spans="1:13" s="35" customFormat="1" x14ac:dyDescent="0.25">
      <c r="A113" s="115" t="s">
        <v>367</v>
      </c>
      <c r="B113" s="116" t="s">
        <v>369</v>
      </c>
      <c r="C113" s="115" t="s">
        <v>370</v>
      </c>
      <c r="D113" s="116">
        <v>152</v>
      </c>
      <c r="E113" s="116">
        <v>82.8</v>
      </c>
      <c r="F113" s="116">
        <v>19.899999999999999</v>
      </c>
      <c r="G113" s="116">
        <v>50.3</v>
      </c>
      <c r="H113" s="116">
        <v>76.2</v>
      </c>
      <c r="I113" s="4"/>
      <c r="J113" s="4"/>
      <c r="K113" s="4"/>
      <c r="L113" s="4"/>
      <c r="M113" s="4"/>
    </row>
    <row r="114" spans="1:13" s="35" customFormat="1" x14ac:dyDescent="0.25">
      <c r="A114" s="115" t="s">
        <v>367</v>
      </c>
      <c r="B114" s="116" t="s">
        <v>371</v>
      </c>
      <c r="C114" s="115" t="s">
        <v>372</v>
      </c>
      <c r="D114" s="116">
        <v>492</v>
      </c>
      <c r="E114" s="116">
        <v>91.8</v>
      </c>
      <c r="F114" s="116">
        <v>19.7</v>
      </c>
      <c r="G114" s="116">
        <v>35.1</v>
      </c>
      <c r="H114" s="116">
        <v>84.4</v>
      </c>
      <c r="I114" s="4"/>
      <c r="J114" s="4"/>
      <c r="K114" s="4"/>
      <c r="L114" s="4"/>
      <c r="M114" s="4"/>
    </row>
    <row r="115" spans="1:13" s="35" customFormat="1" x14ac:dyDescent="0.25">
      <c r="A115" s="115" t="s">
        <v>373</v>
      </c>
      <c r="B115" s="116" t="s">
        <v>375</v>
      </c>
      <c r="C115" s="115" t="s">
        <v>376</v>
      </c>
      <c r="D115" s="116">
        <v>294</v>
      </c>
      <c r="E115" s="116">
        <v>60.4</v>
      </c>
      <c r="F115" s="116">
        <v>25.2</v>
      </c>
      <c r="G115" s="116">
        <v>29.3</v>
      </c>
      <c r="H115" s="116">
        <v>37.4</v>
      </c>
      <c r="I115" s="4"/>
      <c r="J115" s="4"/>
      <c r="K115" s="4"/>
      <c r="L115" s="4"/>
      <c r="M115" s="4"/>
    </row>
    <row r="116" spans="1:13" s="35" customFormat="1" x14ac:dyDescent="0.25">
      <c r="A116" s="115" t="s">
        <v>373</v>
      </c>
      <c r="B116" s="116" t="s">
        <v>377</v>
      </c>
      <c r="C116" s="115" t="s">
        <v>378</v>
      </c>
      <c r="D116" s="116">
        <v>239</v>
      </c>
      <c r="E116" s="116">
        <v>73.599999999999994</v>
      </c>
      <c r="F116" s="116">
        <v>38.5</v>
      </c>
      <c r="G116" s="116">
        <v>40.6</v>
      </c>
      <c r="H116" s="116">
        <v>57.7</v>
      </c>
      <c r="I116" s="4"/>
      <c r="J116" s="4"/>
      <c r="K116" s="4"/>
      <c r="L116" s="4"/>
      <c r="M116" s="4"/>
    </row>
    <row r="117" spans="1:13" s="35" customFormat="1" x14ac:dyDescent="0.25">
      <c r="A117" s="115" t="s">
        <v>373</v>
      </c>
      <c r="B117" s="116" t="s">
        <v>379</v>
      </c>
      <c r="C117" s="115" t="s">
        <v>380</v>
      </c>
      <c r="D117" s="116">
        <v>41</v>
      </c>
      <c r="E117" s="116">
        <v>48.8</v>
      </c>
      <c r="F117" s="116">
        <v>0</v>
      </c>
      <c r="G117" s="116">
        <v>0</v>
      </c>
      <c r="H117" s="116">
        <v>2.4</v>
      </c>
      <c r="I117" s="4"/>
      <c r="J117" s="4"/>
      <c r="K117" s="4"/>
      <c r="L117" s="4"/>
      <c r="M117" s="4"/>
    </row>
    <row r="118" spans="1:13" s="35" customFormat="1" x14ac:dyDescent="0.25">
      <c r="A118" s="115" t="s">
        <v>373</v>
      </c>
      <c r="B118" s="116" t="s">
        <v>381</v>
      </c>
      <c r="C118" s="115" t="s">
        <v>382</v>
      </c>
      <c r="D118" s="116">
        <v>272</v>
      </c>
      <c r="E118" s="116">
        <v>73.2</v>
      </c>
      <c r="F118" s="116">
        <v>35.299999999999997</v>
      </c>
      <c r="G118" s="116">
        <v>47.8</v>
      </c>
      <c r="H118" s="116">
        <v>54</v>
      </c>
      <c r="I118" s="4"/>
      <c r="J118" s="4"/>
      <c r="K118" s="4"/>
      <c r="L118" s="4"/>
      <c r="M118" s="4"/>
    </row>
    <row r="119" spans="1:13" s="35" customFormat="1" x14ac:dyDescent="0.25">
      <c r="A119" s="115" t="s">
        <v>383</v>
      </c>
      <c r="B119" s="116" t="s">
        <v>385</v>
      </c>
      <c r="C119" s="115" t="s">
        <v>386</v>
      </c>
      <c r="D119" s="116">
        <v>589</v>
      </c>
      <c r="E119" s="116">
        <v>92.2</v>
      </c>
      <c r="F119" s="116">
        <v>51.7</v>
      </c>
      <c r="G119" s="116">
        <v>50.6</v>
      </c>
      <c r="H119" s="116">
        <v>92.6</v>
      </c>
      <c r="I119" s="4"/>
      <c r="J119" s="4"/>
      <c r="K119" s="4"/>
      <c r="L119" s="4"/>
      <c r="M119" s="4"/>
    </row>
    <row r="120" spans="1:13" s="35" customFormat="1" x14ac:dyDescent="0.25">
      <c r="A120" s="115" t="s">
        <v>387</v>
      </c>
      <c r="B120" s="116" t="s">
        <v>389</v>
      </c>
      <c r="C120" s="115" t="s">
        <v>390</v>
      </c>
      <c r="D120" s="116">
        <v>698</v>
      </c>
      <c r="E120" s="116">
        <v>100</v>
      </c>
      <c r="F120" s="116">
        <v>44.4</v>
      </c>
      <c r="G120" s="116">
        <v>0</v>
      </c>
      <c r="H120" s="116">
        <v>100</v>
      </c>
      <c r="I120" s="4"/>
      <c r="J120" s="4"/>
      <c r="K120" s="4"/>
      <c r="L120" s="4"/>
      <c r="M120" s="4"/>
    </row>
    <row r="121" spans="1:13" s="35" customFormat="1" x14ac:dyDescent="0.25">
      <c r="A121" s="115" t="s">
        <v>391</v>
      </c>
      <c r="B121" s="116" t="s">
        <v>393</v>
      </c>
      <c r="C121" s="115" t="s">
        <v>394</v>
      </c>
      <c r="D121" s="116">
        <v>394</v>
      </c>
      <c r="E121" s="116">
        <v>99.2</v>
      </c>
      <c r="F121" s="116">
        <v>26.6</v>
      </c>
      <c r="G121" s="116">
        <v>49</v>
      </c>
      <c r="H121" s="116">
        <v>76.3</v>
      </c>
      <c r="I121" s="4"/>
      <c r="J121" s="4"/>
      <c r="K121" s="4"/>
      <c r="L121" s="4"/>
      <c r="M121" s="4"/>
    </row>
    <row r="122" spans="1:13" s="35" customFormat="1" x14ac:dyDescent="0.25">
      <c r="A122" s="115" t="s">
        <v>395</v>
      </c>
      <c r="B122" s="116" t="s">
        <v>397</v>
      </c>
      <c r="C122" s="115" t="s">
        <v>398</v>
      </c>
      <c r="D122" s="116">
        <v>708</v>
      </c>
      <c r="E122" s="116">
        <v>90.6</v>
      </c>
      <c r="F122" s="116">
        <v>69.2</v>
      </c>
      <c r="G122" s="116">
        <v>73.7</v>
      </c>
      <c r="H122" s="116">
        <v>79.900000000000006</v>
      </c>
      <c r="I122" s="4"/>
      <c r="J122" s="4"/>
      <c r="K122" s="4"/>
      <c r="L122" s="4"/>
      <c r="M122" s="4"/>
    </row>
    <row r="123" spans="1:13" s="35" customFormat="1" x14ac:dyDescent="0.25">
      <c r="A123" s="115" t="s">
        <v>399</v>
      </c>
      <c r="B123" s="116" t="s">
        <v>401</v>
      </c>
      <c r="C123" s="115" t="s">
        <v>402</v>
      </c>
      <c r="D123" s="116">
        <v>255</v>
      </c>
      <c r="E123" s="116">
        <v>92.1</v>
      </c>
      <c r="F123" s="116">
        <v>41.2</v>
      </c>
      <c r="G123" s="116">
        <v>45.1</v>
      </c>
      <c r="H123" s="116">
        <v>69.8</v>
      </c>
      <c r="I123" s="4"/>
      <c r="J123" s="4"/>
      <c r="K123" s="4"/>
      <c r="L123" s="4"/>
      <c r="M123" s="4"/>
    </row>
    <row r="124" spans="1:13" s="35" customFormat="1" x14ac:dyDescent="0.25">
      <c r="A124" s="115" t="s">
        <v>403</v>
      </c>
      <c r="B124" s="116" t="s">
        <v>405</v>
      </c>
      <c r="C124" s="115" t="s">
        <v>406</v>
      </c>
      <c r="D124" s="116">
        <v>478</v>
      </c>
      <c r="E124" s="116">
        <v>95.6</v>
      </c>
      <c r="F124" s="116">
        <v>45.6</v>
      </c>
      <c r="G124" s="116">
        <v>67.400000000000006</v>
      </c>
      <c r="H124" s="116">
        <v>77</v>
      </c>
      <c r="I124" s="4"/>
      <c r="J124" s="4"/>
      <c r="K124" s="4"/>
      <c r="L124" s="4"/>
      <c r="M124" s="4"/>
    </row>
    <row r="125" spans="1:13" s="35" customFormat="1" x14ac:dyDescent="0.25">
      <c r="A125" s="115" t="s">
        <v>407</v>
      </c>
      <c r="B125" s="116" t="s">
        <v>409</v>
      </c>
      <c r="C125" s="115" t="s">
        <v>410</v>
      </c>
      <c r="D125" s="116">
        <v>186</v>
      </c>
      <c r="E125" s="116">
        <v>96.2</v>
      </c>
      <c r="F125" s="116">
        <v>99.5</v>
      </c>
      <c r="G125" s="116">
        <v>98.4</v>
      </c>
      <c r="H125" s="116">
        <v>100</v>
      </c>
      <c r="I125" s="4"/>
      <c r="J125" s="4"/>
      <c r="K125" s="4"/>
      <c r="L125" s="4"/>
      <c r="M125" s="4"/>
    </row>
    <row r="126" spans="1:13" s="35" customFormat="1" x14ac:dyDescent="0.25">
      <c r="A126" s="115" t="s">
        <v>407</v>
      </c>
      <c r="B126" s="116" t="s">
        <v>411</v>
      </c>
      <c r="C126" s="115" t="s">
        <v>412</v>
      </c>
      <c r="D126" s="116">
        <v>155</v>
      </c>
      <c r="E126" s="116">
        <v>100</v>
      </c>
      <c r="F126" s="116">
        <v>97.4</v>
      </c>
      <c r="G126" s="116">
        <v>83.2</v>
      </c>
      <c r="H126" s="116">
        <v>98.7</v>
      </c>
      <c r="I126" s="4"/>
      <c r="J126" s="4"/>
      <c r="K126" s="4"/>
      <c r="L126" s="4"/>
      <c r="M126" s="4"/>
    </row>
    <row r="127" spans="1:13" s="35" customFormat="1" x14ac:dyDescent="0.25">
      <c r="A127" s="115" t="s">
        <v>413</v>
      </c>
      <c r="B127" s="116" t="s">
        <v>415</v>
      </c>
      <c r="C127" s="115" t="s">
        <v>416</v>
      </c>
      <c r="D127" s="116">
        <v>485</v>
      </c>
      <c r="E127" s="116">
        <v>87.8</v>
      </c>
      <c r="F127" s="116">
        <v>40.799999999999997</v>
      </c>
      <c r="G127" s="116">
        <v>59</v>
      </c>
      <c r="H127" s="116">
        <v>79.400000000000006</v>
      </c>
      <c r="I127" s="4"/>
      <c r="J127" s="4"/>
      <c r="K127" s="4"/>
      <c r="L127" s="4"/>
      <c r="M127" s="4"/>
    </row>
    <row r="128" spans="1:13" s="35" customFormat="1" x14ac:dyDescent="0.25">
      <c r="A128" s="115" t="s">
        <v>417</v>
      </c>
      <c r="B128" s="116" t="s">
        <v>107</v>
      </c>
      <c r="C128" s="115" t="s">
        <v>419</v>
      </c>
      <c r="D128" s="116">
        <v>368</v>
      </c>
      <c r="E128" s="116">
        <v>77.900000000000006</v>
      </c>
      <c r="F128" s="116">
        <v>25</v>
      </c>
      <c r="G128" s="116">
        <v>39.700000000000003</v>
      </c>
      <c r="H128" s="116">
        <v>60.6</v>
      </c>
      <c r="I128" s="4"/>
      <c r="J128" s="4"/>
      <c r="K128" s="4"/>
      <c r="L128" s="4"/>
      <c r="M128" s="4"/>
    </row>
    <row r="129" spans="1:13" s="35" customFormat="1" x14ac:dyDescent="0.25">
      <c r="A129" s="115" t="s">
        <v>420</v>
      </c>
      <c r="B129" s="116" t="s">
        <v>422</v>
      </c>
      <c r="C129" s="115" t="s">
        <v>423</v>
      </c>
      <c r="D129" s="116">
        <v>329</v>
      </c>
      <c r="E129" s="116">
        <v>80.3</v>
      </c>
      <c r="F129" s="116">
        <v>41.9</v>
      </c>
      <c r="G129" s="116">
        <v>42.9</v>
      </c>
      <c r="H129" s="116">
        <v>47.1</v>
      </c>
      <c r="I129" s="4"/>
      <c r="J129" s="4"/>
      <c r="K129" s="4"/>
      <c r="L129" s="4"/>
      <c r="M129" s="4"/>
    </row>
    <row r="130" spans="1:13" s="35" customFormat="1" x14ac:dyDescent="0.25">
      <c r="A130" s="115" t="s">
        <v>426</v>
      </c>
      <c r="B130" s="116" t="s">
        <v>428</v>
      </c>
      <c r="C130" s="115" t="s">
        <v>429</v>
      </c>
      <c r="D130" s="116">
        <v>342</v>
      </c>
      <c r="E130" s="116">
        <v>95.3</v>
      </c>
      <c r="F130" s="116">
        <v>56.9</v>
      </c>
      <c r="G130" s="116">
        <v>51.8</v>
      </c>
      <c r="H130" s="116">
        <v>90.9</v>
      </c>
      <c r="I130" s="4"/>
      <c r="J130" s="4"/>
      <c r="K130" s="4"/>
      <c r="L130" s="4"/>
      <c r="M130" s="4"/>
    </row>
    <row r="131" spans="1:13" s="35" customFormat="1" x14ac:dyDescent="0.25">
      <c r="A131" s="115" t="s">
        <v>430</v>
      </c>
      <c r="B131" s="116" t="s">
        <v>432</v>
      </c>
      <c r="C131" s="115" t="s">
        <v>433</v>
      </c>
      <c r="D131" s="116">
        <v>248</v>
      </c>
      <c r="E131" s="116">
        <v>82.5</v>
      </c>
      <c r="F131" s="116">
        <v>52.4</v>
      </c>
      <c r="G131" s="116">
        <v>65.3</v>
      </c>
      <c r="H131" s="116">
        <v>80.2</v>
      </c>
      <c r="I131" s="4"/>
      <c r="J131" s="4"/>
      <c r="K131" s="4"/>
      <c r="L131" s="4"/>
      <c r="M131" s="4"/>
    </row>
    <row r="132" spans="1:13" s="35" customFormat="1" x14ac:dyDescent="0.25">
      <c r="A132" s="115" t="s">
        <v>434</v>
      </c>
      <c r="B132" s="116" t="s">
        <v>436</v>
      </c>
      <c r="C132" s="115" t="s">
        <v>437</v>
      </c>
      <c r="D132" s="116">
        <v>416</v>
      </c>
      <c r="E132" s="116">
        <v>82.3</v>
      </c>
      <c r="F132" s="116">
        <v>47.5</v>
      </c>
      <c r="G132" s="116">
        <v>49.8</v>
      </c>
      <c r="H132" s="116">
        <v>60.3</v>
      </c>
      <c r="I132" s="4"/>
      <c r="J132" s="4"/>
      <c r="K132" s="4"/>
      <c r="L132" s="4"/>
      <c r="M132" s="4"/>
    </row>
    <row r="133" spans="1:13" s="35" customFormat="1" x14ac:dyDescent="0.25">
      <c r="A133" s="115" t="s">
        <v>438</v>
      </c>
      <c r="B133" s="116" t="s">
        <v>440</v>
      </c>
      <c r="C133" s="115" t="s">
        <v>441</v>
      </c>
      <c r="D133" s="116">
        <v>401</v>
      </c>
      <c r="E133" s="116">
        <v>88.5</v>
      </c>
      <c r="F133" s="116">
        <v>32.9</v>
      </c>
      <c r="G133" s="116">
        <v>33.200000000000003</v>
      </c>
      <c r="H133" s="116">
        <v>74.599999999999994</v>
      </c>
      <c r="I133" s="4"/>
      <c r="J133" s="4"/>
      <c r="K133" s="4"/>
      <c r="L133" s="4"/>
      <c r="M133" s="4"/>
    </row>
    <row r="134" spans="1:13" s="35" customFormat="1" x14ac:dyDescent="0.25">
      <c r="A134" s="115" t="s">
        <v>442</v>
      </c>
      <c r="B134" s="116" t="s">
        <v>444</v>
      </c>
      <c r="C134" s="115" t="s">
        <v>445</v>
      </c>
      <c r="D134" s="116">
        <v>205</v>
      </c>
      <c r="E134" s="116">
        <v>92</v>
      </c>
      <c r="F134" s="116">
        <v>66.3</v>
      </c>
      <c r="G134" s="116">
        <v>80</v>
      </c>
      <c r="H134" s="116">
        <v>91.7</v>
      </c>
      <c r="I134" s="4"/>
      <c r="J134" s="4"/>
      <c r="K134" s="4"/>
      <c r="L134" s="4"/>
      <c r="M134" s="4"/>
    </row>
    <row r="135" spans="1:13" s="35" customFormat="1" x14ac:dyDescent="0.25">
      <c r="A135" s="115" t="s">
        <v>446</v>
      </c>
      <c r="B135" s="116" t="s">
        <v>448</v>
      </c>
      <c r="C135" s="115" t="s">
        <v>449</v>
      </c>
      <c r="D135" s="116">
        <v>576</v>
      </c>
      <c r="E135" s="116">
        <v>99.1</v>
      </c>
      <c r="F135" s="116">
        <v>69.099999999999994</v>
      </c>
      <c r="G135" s="116">
        <v>72.3</v>
      </c>
      <c r="H135" s="116">
        <v>99.6</v>
      </c>
      <c r="I135" s="4"/>
      <c r="J135" s="4"/>
      <c r="K135" s="4"/>
      <c r="L135" s="4"/>
      <c r="M135" s="4"/>
    </row>
    <row r="136" spans="1:13" s="35" customFormat="1" x14ac:dyDescent="0.25">
      <c r="A136" s="115" t="s">
        <v>446</v>
      </c>
      <c r="B136" s="116" t="s">
        <v>450</v>
      </c>
      <c r="C136" s="115" t="s">
        <v>451</v>
      </c>
      <c r="D136" s="116">
        <v>199</v>
      </c>
      <c r="E136" s="116">
        <v>100</v>
      </c>
      <c r="F136" s="116">
        <v>1</v>
      </c>
      <c r="G136" s="116">
        <v>47.7</v>
      </c>
      <c r="H136" s="116">
        <v>99</v>
      </c>
      <c r="I136" s="4"/>
      <c r="J136" s="4"/>
      <c r="K136" s="4"/>
      <c r="L136" s="4"/>
      <c r="M136" s="4"/>
    </row>
    <row r="137" spans="1:13" s="35" customFormat="1" x14ac:dyDescent="0.25">
      <c r="A137" s="115" t="s">
        <v>452</v>
      </c>
      <c r="B137" s="116" t="s">
        <v>454</v>
      </c>
      <c r="C137" s="115" t="s">
        <v>455</v>
      </c>
      <c r="D137" s="116">
        <v>1171</v>
      </c>
      <c r="E137" s="116">
        <v>87.1</v>
      </c>
      <c r="F137" s="116">
        <v>18.399999999999999</v>
      </c>
      <c r="G137" s="116">
        <v>96.7</v>
      </c>
      <c r="H137" s="116">
        <v>98.9</v>
      </c>
      <c r="I137" s="4"/>
      <c r="J137" s="4"/>
      <c r="K137" s="4"/>
      <c r="L137" s="4"/>
      <c r="M137" s="4"/>
    </row>
    <row r="138" spans="1:13" s="35" customFormat="1" x14ac:dyDescent="0.25">
      <c r="A138" s="115" t="s">
        <v>456</v>
      </c>
      <c r="B138" s="116" t="s">
        <v>458</v>
      </c>
      <c r="C138" s="115" t="s">
        <v>459</v>
      </c>
      <c r="D138" s="116">
        <v>475</v>
      </c>
      <c r="E138" s="116">
        <v>82.1</v>
      </c>
      <c r="F138" s="116">
        <v>49.7</v>
      </c>
      <c r="G138" s="116">
        <v>67.2</v>
      </c>
      <c r="H138" s="116">
        <v>73.7</v>
      </c>
      <c r="I138" s="4"/>
      <c r="J138" s="4"/>
      <c r="K138" s="4"/>
      <c r="L138" s="4"/>
      <c r="M138" s="4"/>
    </row>
    <row r="139" spans="1:13" s="35" customFormat="1" x14ac:dyDescent="0.25">
      <c r="A139" s="115" t="s">
        <v>460</v>
      </c>
      <c r="B139" s="116" t="s">
        <v>462</v>
      </c>
      <c r="C139" s="115" t="s">
        <v>463</v>
      </c>
      <c r="D139" s="116">
        <v>270</v>
      </c>
      <c r="E139" s="116">
        <v>98.5</v>
      </c>
      <c r="F139" s="116">
        <v>64.599999999999994</v>
      </c>
      <c r="G139" s="116">
        <v>70.900000000000006</v>
      </c>
      <c r="H139" s="116">
        <v>80.2</v>
      </c>
      <c r="I139" s="4"/>
      <c r="J139" s="4"/>
      <c r="K139" s="4"/>
      <c r="L139" s="4"/>
      <c r="M139" s="4"/>
    </row>
    <row r="140" spans="1:13" s="35" customFormat="1" x14ac:dyDescent="0.25">
      <c r="A140" s="115" t="s">
        <v>460</v>
      </c>
      <c r="B140" s="116" t="s">
        <v>464</v>
      </c>
      <c r="C140" s="115" t="s">
        <v>465</v>
      </c>
      <c r="D140" s="116">
        <v>259</v>
      </c>
      <c r="E140" s="116">
        <v>99.2</v>
      </c>
      <c r="F140" s="116">
        <v>38.799999999999997</v>
      </c>
      <c r="G140" s="116">
        <v>47.4</v>
      </c>
      <c r="H140" s="116">
        <v>74.5</v>
      </c>
      <c r="I140" s="4"/>
      <c r="J140" s="4"/>
      <c r="K140" s="4"/>
      <c r="L140" s="4"/>
      <c r="M140" s="4"/>
    </row>
    <row r="141" spans="1:13" s="35" customFormat="1" x14ac:dyDescent="0.25">
      <c r="A141" s="115" t="s">
        <v>466</v>
      </c>
      <c r="B141" s="116" t="s">
        <v>468</v>
      </c>
      <c r="C141" s="115" t="s">
        <v>469</v>
      </c>
      <c r="D141" s="116">
        <v>571</v>
      </c>
      <c r="E141" s="116">
        <v>86.8</v>
      </c>
      <c r="F141" s="116">
        <v>43.8</v>
      </c>
      <c r="G141" s="116">
        <v>47.3</v>
      </c>
      <c r="H141" s="116">
        <v>91.4</v>
      </c>
      <c r="I141" s="4"/>
      <c r="J141" s="4"/>
      <c r="K141" s="4"/>
      <c r="L141" s="4"/>
      <c r="M141" s="4"/>
    </row>
    <row r="142" spans="1:13" s="35" customFormat="1" x14ac:dyDescent="0.25">
      <c r="A142" s="115" t="s">
        <v>470</v>
      </c>
      <c r="B142" s="116" t="s">
        <v>472</v>
      </c>
      <c r="C142" s="115" t="s">
        <v>473</v>
      </c>
      <c r="D142" s="116">
        <v>62</v>
      </c>
      <c r="E142" s="116">
        <v>100</v>
      </c>
      <c r="F142" s="116">
        <v>4.8</v>
      </c>
      <c r="G142" s="116">
        <v>98.4</v>
      </c>
      <c r="H142" s="116">
        <v>100</v>
      </c>
      <c r="I142" s="4"/>
      <c r="J142" s="4"/>
      <c r="K142" s="4"/>
      <c r="L142" s="4"/>
      <c r="M142" s="4"/>
    </row>
    <row r="143" spans="1:13" s="35" customFormat="1" x14ac:dyDescent="0.25">
      <c r="A143" s="115" t="s">
        <v>470</v>
      </c>
      <c r="B143" s="116" t="s">
        <v>474</v>
      </c>
      <c r="C143" s="115" t="s">
        <v>475</v>
      </c>
      <c r="D143" s="116">
        <v>368</v>
      </c>
      <c r="E143" s="116">
        <v>100</v>
      </c>
      <c r="F143" s="116">
        <v>85.1</v>
      </c>
      <c r="G143" s="116">
        <v>87.8</v>
      </c>
      <c r="H143" s="116">
        <v>97.3</v>
      </c>
      <c r="I143" s="4"/>
      <c r="J143" s="4"/>
      <c r="K143" s="4"/>
      <c r="L143" s="4"/>
      <c r="M143" s="4"/>
    </row>
    <row r="144" spans="1:13" s="35" customFormat="1" x14ac:dyDescent="0.25">
      <c r="A144" s="115" t="s">
        <v>476</v>
      </c>
      <c r="B144" s="116" t="s">
        <v>478</v>
      </c>
      <c r="C144" s="115" t="s">
        <v>479</v>
      </c>
      <c r="D144" s="116">
        <v>365</v>
      </c>
      <c r="E144" s="116">
        <v>98.6</v>
      </c>
      <c r="F144" s="116">
        <v>46.7</v>
      </c>
      <c r="G144" s="116">
        <v>46.3</v>
      </c>
      <c r="H144" s="116">
        <v>65.3</v>
      </c>
      <c r="I144" s="4"/>
      <c r="J144" s="4"/>
      <c r="K144" s="4"/>
      <c r="L144" s="4"/>
      <c r="M144" s="4"/>
    </row>
    <row r="145" spans="1:13" s="35" customFormat="1" x14ac:dyDescent="0.25">
      <c r="A145" s="115" t="s">
        <v>480</v>
      </c>
      <c r="B145" s="116" t="s">
        <v>482</v>
      </c>
      <c r="C145" s="115" t="s">
        <v>483</v>
      </c>
      <c r="D145" s="116">
        <v>249</v>
      </c>
      <c r="E145" s="116">
        <v>86.1</v>
      </c>
      <c r="F145" s="116">
        <v>59.3</v>
      </c>
      <c r="G145" s="116">
        <v>77.7</v>
      </c>
      <c r="H145" s="116">
        <v>81.8</v>
      </c>
      <c r="I145" s="4"/>
      <c r="J145" s="4"/>
      <c r="K145" s="4"/>
      <c r="L145" s="4"/>
      <c r="M145" s="4"/>
    </row>
    <row r="146" spans="1:13" s="35" customFormat="1" x14ac:dyDescent="0.25">
      <c r="A146" s="115" t="s">
        <v>484</v>
      </c>
      <c r="B146" s="116" t="s">
        <v>486</v>
      </c>
      <c r="C146" s="115" t="s">
        <v>487</v>
      </c>
      <c r="D146" s="116">
        <v>581</v>
      </c>
      <c r="E146" s="116">
        <v>84.6</v>
      </c>
      <c r="F146" s="116">
        <v>41.1</v>
      </c>
      <c r="G146" s="116">
        <v>43.4</v>
      </c>
      <c r="H146" s="116">
        <v>59.9</v>
      </c>
      <c r="I146" s="4"/>
      <c r="J146" s="4"/>
      <c r="K146" s="4"/>
      <c r="L146" s="4"/>
      <c r="M146" s="4"/>
    </row>
    <row r="147" spans="1:13" s="35" customFormat="1" x14ac:dyDescent="0.25">
      <c r="A147" s="115" t="s">
        <v>488</v>
      </c>
      <c r="B147" s="116" t="s">
        <v>490</v>
      </c>
      <c r="C147" s="115" t="s">
        <v>491</v>
      </c>
      <c r="D147" s="116">
        <v>250</v>
      </c>
      <c r="E147" s="116">
        <v>82.2</v>
      </c>
      <c r="F147" s="116">
        <v>27.6</v>
      </c>
      <c r="G147" s="116">
        <v>44.8</v>
      </c>
      <c r="H147" s="116">
        <v>67.599999999999994</v>
      </c>
      <c r="I147" s="4"/>
      <c r="J147" s="4"/>
      <c r="K147" s="4"/>
      <c r="L147" s="4"/>
      <c r="M147" s="4"/>
    </row>
    <row r="148" spans="1:13" s="35" customFormat="1" x14ac:dyDescent="0.25">
      <c r="A148" s="115" t="s">
        <v>492</v>
      </c>
      <c r="B148" s="116" t="s">
        <v>494</v>
      </c>
      <c r="C148" s="115" t="s">
        <v>495</v>
      </c>
      <c r="D148" s="116">
        <v>688</v>
      </c>
      <c r="E148" s="116">
        <v>95.9</v>
      </c>
      <c r="F148" s="116">
        <v>53.2</v>
      </c>
      <c r="G148" s="116">
        <v>56.2</v>
      </c>
      <c r="H148" s="116">
        <v>73.5</v>
      </c>
      <c r="I148" s="4"/>
      <c r="J148" s="4"/>
      <c r="K148" s="4"/>
      <c r="L148" s="4"/>
      <c r="M148" s="4"/>
    </row>
    <row r="149" spans="1:13" s="35" customFormat="1" x14ac:dyDescent="0.25">
      <c r="A149" s="115" t="s">
        <v>496</v>
      </c>
      <c r="B149" s="116" t="s">
        <v>498</v>
      </c>
      <c r="C149" s="115" t="s">
        <v>499</v>
      </c>
      <c r="D149" s="116">
        <v>382</v>
      </c>
      <c r="E149" s="116">
        <v>92.2</v>
      </c>
      <c r="F149" s="116">
        <v>71.5</v>
      </c>
      <c r="G149" s="116">
        <v>89.3</v>
      </c>
      <c r="H149" s="116">
        <v>92.1</v>
      </c>
      <c r="I149" s="4"/>
      <c r="J149" s="4"/>
      <c r="K149" s="4"/>
      <c r="L149" s="4"/>
      <c r="M149" s="4"/>
    </row>
    <row r="150" spans="1:13" s="35" customFormat="1" x14ac:dyDescent="0.25">
      <c r="A150" s="115" t="s">
        <v>500</v>
      </c>
      <c r="B150" s="116" t="s">
        <v>502</v>
      </c>
      <c r="C150" s="115" t="s">
        <v>503</v>
      </c>
      <c r="D150" s="116">
        <v>486</v>
      </c>
      <c r="E150" s="116">
        <v>83.8</v>
      </c>
      <c r="F150" s="116">
        <v>29.2</v>
      </c>
      <c r="G150" s="116">
        <v>61.9</v>
      </c>
      <c r="H150" s="116">
        <v>76.7</v>
      </c>
      <c r="I150" s="4"/>
      <c r="J150" s="4"/>
      <c r="K150" s="4"/>
      <c r="L150" s="4"/>
      <c r="M150" s="4"/>
    </row>
    <row r="151" spans="1:13" s="35" customFormat="1" x14ac:dyDescent="0.25">
      <c r="A151" s="115" t="s">
        <v>504</v>
      </c>
      <c r="B151" s="116" t="s">
        <v>506</v>
      </c>
      <c r="C151" s="115" t="s">
        <v>507</v>
      </c>
      <c r="D151" s="116">
        <v>346</v>
      </c>
      <c r="E151" s="116">
        <v>85.5</v>
      </c>
      <c r="F151" s="116">
        <v>65</v>
      </c>
      <c r="G151" s="116">
        <v>74.3</v>
      </c>
      <c r="H151" s="116">
        <v>76</v>
      </c>
      <c r="I151" s="4"/>
      <c r="J151" s="4"/>
      <c r="K151" s="4"/>
      <c r="L151" s="4"/>
      <c r="M151" s="4"/>
    </row>
    <row r="152" spans="1:13" s="35" customFormat="1" x14ac:dyDescent="0.25">
      <c r="A152" s="115" t="s">
        <v>508</v>
      </c>
      <c r="B152" s="116" t="s">
        <v>510</v>
      </c>
      <c r="C152" s="115" t="s">
        <v>511</v>
      </c>
      <c r="D152" s="116">
        <v>285</v>
      </c>
      <c r="E152" s="116">
        <v>94.3</v>
      </c>
      <c r="F152" s="116">
        <v>50.5</v>
      </c>
      <c r="G152" s="116">
        <v>63.3</v>
      </c>
      <c r="H152" s="116">
        <v>95.1</v>
      </c>
      <c r="I152" s="4"/>
      <c r="J152" s="4"/>
      <c r="K152" s="4"/>
      <c r="L152" s="4"/>
      <c r="M152" s="4"/>
    </row>
    <row r="153" spans="1:13" s="35" customFormat="1" x14ac:dyDescent="0.25">
      <c r="A153" s="115" t="s">
        <v>512</v>
      </c>
      <c r="B153" s="116" t="s">
        <v>514</v>
      </c>
      <c r="C153" s="115" t="s">
        <v>515</v>
      </c>
      <c r="D153" s="116">
        <v>342</v>
      </c>
      <c r="E153" s="116">
        <v>83.6</v>
      </c>
      <c r="F153" s="116">
        <v>53.8</v>
      </c>
      <c r="G153" s="116">
        <v>55.8</v>
      </c>
      <c r="H153" s="116">
        <v>70.2</v>
      </c>
      <c r="I153" s="4"/>
      <c r="J153" s="4"/>
      <c r="K153" s="4"/>
      <c r="L153" s="4"/>
      <c r="M153" s="4"/>
    </row>
    <row r="154" spans="1:13" s="35" customFormat="1" x14ac:dyDescent="0.25">
      <c r="A154" s="115" t="s">
        <v>516</v>
      </c>
      <c r="B154" s="116" t="s">
        <v>518</v>
      </c>
      <c r="C154" s="115" t="s">
        <v>519</v>
      </c>
      <c r="D154" s="116">
        <v>603</v>
      </c>
      <c r="E154" s="116">
        <v>99.8</v>
      </c>
      <c r="F154" s="116">
        <v>43</v>
      </c>
      <c r="G154" s="116">
        <v>43.4</v>
      </c>
      <c r="H154" s="116">
        <v>76.900000000000006</v>
      </c>
      <c r="I154" s="4"/>
      <c r="J154" s="4"/>
      <c r="K154" s="4"/>
      <c r="L154" s="4"/>
      <c r="M154" s="4"/>
    </row>
    <row r="155" spans="1:13" s="35" customFormat="1" x14ac:dyDescent="0.25">
      <c r="A155" s="115" t="s">
        <v>520</v>
      </c>
      <c r="B155" s="116" t="s">
        <v>522</v>
      </c>
      <c r="C155" s="115" t="s">
        <v>523</v>
      </c>
      <c r="D155" s="116">
        <v>170</v>
      </c>
      <c r="E155" s="116">
        <v>100</v>
      </c>
      <c r="F155" s="116">
        <v>40.6</v>
      </c>
      <c r="G155" s="116">
        <v>60.7</v>
      </c>
      <c r="H155" s="116">
        <v>83.3</v>
      </c>
      <c r="I155" s="4"/>
      <c r="J155" s="4"/>
      <c r="K155" s="4"/>
      <c r="L155" s="4"/>
      <c r="M155" s="4"/>
    </row>
    <row r="156" spans="1:13" s="35" customFormat="1" x14ac:dyDescent="0.25">
      <c r="A156" s="115" t="s">
        <v>524</v>
      </c>
      <c r="B156" s="116" t="s">
        <v>526</v>
      </c>
      <c r="C156" s="115" t="s">
        <v>527</v>
      </c>
      <c r="D156" s="116">
        <v>545</v>
      </c>
      <c r="E156" s="116">
        <v>76.7</v>
      </c>
      <c r="F156" s="116">
        <v>17.2</v>
      </c>
      <c r="G156" s="116">
        <v>23.1</v>
      </c>
      <c r="H156" s="116">
        <v>56.5</v>
      </c>
      <c r="I156" s="4"/>
      <c r="J156" s="4"/>
      <c r="K156" s="4"/>
      <c r="L156" s="4"/>
      <c r="M156" s="4"/>
    </row>
    <row r="157" spans="1:13" s="35" customFormat="1" x14ac:dyDescent="0.25">
      <c r="A157" s="115" t="s">
        <v>528</v>
      </c>
      <c r="B157" s="116" t="s">
        <v>530</v>
      </c>
      <c r="C157" s="115" t="s">
        <v>531</v>
      </c>
      <c r="D157" s="116">
        <v>494</v>
      </c>
      <c r="E157" s="116">
        <v>80.2</v>
      </c>
      <c r="F157" s="116">
        <v>67.099999999999994</v>
      </c>
      <c r="G157" s="116">
        <v>73.7</v>
      </c>
      <c r="H157" s="116">
        <v>81.400000000000006</v>
      </c>
      <c r="I157" s="4"/>
      <c r="J157" s="4"/>
      <c r="K157" s="4"/>
      <c r="L157" s="4"/>
      <c r="M157" s="4"/>
    </row>
    <row r="158" spans="1:13" s="35" customFormat="1" x14ac:dyDescent="0.25">
      <c r="A158" s="115" t="s">
        <v>532</v>
      </c>
      <c r="B158" s="116" t="s">
        <v>534</v>
      </c>
      <c r="C158" s="115" t="s">
        <v>535</v>
      </c>
      <c r="D158" s="116">
        <v>124</v>
      </c>
      <c r="E158" s="116">
        <v>87.8</v>
      </c>
      <c r="F158" s="116">
        <v>32.5</v>
      </c>
      <c r="G158" s="116">
        <v>33.1</v>
      </c>
      <c r="H158" s="116">
        <v>74.2</v>
      </c>
      <c r="I158" s="4"/>
      <c r="J158" s="4"/>
      <c r="K158" s="4"/>
      <c r="L158" s="4"/>
      <c r="M158" s="4"/>
    </row>
    <row r="159" spans="1:13" s="35" customFormat="1" x14ac:dyDescent="0.25">
      <c r="A159" s="115" t="s">
        <v>536</v>
      </c>
      <c r="B159" s="116" t="s">
        <v>538</v>
      </c>
      <c r="C159" s="115" t="s">
        <v>539</v>
      </c>
      <c r="D159" s="116">
        <v>291</v>
      </c>
      <c r="E159" s="116">
        <v>76.8</v>
      </c>
      <c r="F159" s="116">
        <v>37.1</v>
      </c>
      <c r="G159" s="116">
        <v>52.2</v>
      </c>
      <c r="H159" s="116">
        <v>52.9</v>
      </c>
      <c r="I159" s="4"/>
      <c r="J159" s="4"/>
      <c r="K159" s="4"/>
      <c r="L159" s="4"/>
      <c r="M159" s="4"/>
    </row>
    <row r="160" spans="1:13" s="35" customFormat="1" x14ac:dyDescent="0.25">
      <c r="A160" s="115" t="s">
        <v>540</v>
      </c>
      <c r="B160" s="116" t="s">
        <v>542</v>
      </c>
      <c r="C160" s="115" t="s">
        <v>543</v>
      </c>
      <c r="D160" s="116">
        <v>490</v>
      </c>
      <c r="E160" s="116">
        <v>83</v>
      </c>
      <c r="F160" s="116">
        <v>55.5</v>
      </c>
      <c r="G160" s="116">
        <v>60</v>
      </c>
      <c r="H160" s="116">
        <v>87.1</v>
      </c>
      <c r="I160" s="4"/>
      <c r="J160" s="4"/>
      <c r="K160" s="4"/>
      <c r="L160" s="4"/>
      <c r="M160" s="4"/>
    </row>
    <row r="161" spans="1:13" s="35" customFormat="1" x14ac:dyDescent="0.25">
      <c r="A161" s="115" t="s">
        <v>544</v>
      </c>
      <c r="B161" s="116" t="s">
        <v>546</v>
      </c>
      <c r="C161" s="115" t="s">
        <v>547</v>
      </c>
      <c r="D161" s="116">
        <v>228</v>
      </c>
      <c r="E161" s="116">
        <v>99.6</v>
      </c>
      <c r="F161" s="116">
        <v>32.6</v>
      </c>
      <c r="G161" s="116">
        <v>30.2</v>
      </c>
      <c r="H161" s="116">
        <v>97.9</v>
      </c>
      <c r="I161" s="4"/>
      <c r="J161" s="4"/>
      <c r="K161" s="4"/>
      <c r="L161" s="4"/>
      <c r="M161" s="4"/>
    </row>
    <row r="162" spans="1:13" s="35" customFormat="1" x14ac:dyDescent="0.25">
      <c r="A162" s="115" t="s">
        <v>548</v>
      </c>
      <c r="B162" s="116" t="s">
        <v>550</v>
      </c>
      <c r="C162" s="115" t="s">
        <v>551</v>
      </c>
      <c r="D162" s="116">
        <v>205</v>
      </c>
      <c r="E162" s="116">
        <v>98.5</v>
      </c>
      <c r="F162" s="116">
        <v>59</v>
      </c>
      <c r="G162" s="116">
        <v>70.099999999999994</v>
      </c>
      <c r="H162" s="116">
        <v>80.599999999999994</v>
      </c>
      <c r="I162" s="4"/>
      <c r="J162" s="4"/>
      <c r="K162" s="4"/>
      <c r="L162" s="4"/>
      <c r="M162" s="4"/>
    </row>
    <row r="163" spans="1:13" s="35" customFormat="1" x14ac:dyDescent="0.25">
      <c r="A163" s="115" t="s">
        <v>552</v>
      </c>
      <c r="B163" s="116" t="s">
        <v>554</v>
      </c>
      <c r="C163" s="115" t="s">
        <v>555</v>
      </c>
      <c r="D163" s="116">
        <v>154</v>
      </c>
      <c r="E163" s="116">
        <v>79.5</v>
      </c>
      <c r="F163" s="116">
        <v>44.2</v>
      </c>
      <c r="G163" s="116">
        <v>53.9</v>
      </c>
      <c r="H163" s="116">
        <v>67.5</v>
      </c>
      <c r="I163" s="4"/>
      <c r="J163" s="4"/>
      <c r="K163" s="4"/>
      <c r="L163" s="4"/>
      <c r="M163" s="4"/>
    </row>
    <row r="164" spans="1:13" s="35" customFormat="1" x14ac:dyDescent="0.25">
      <c r="A164" s="115" t="s">
        <v>552</v>
      </c>
      <c r="B164" s="116" t="s">
        <v>556</v>
      </c>
      <c r="C164" s="115" t="s">
        <v>557</v>
      </c>
      <c r="D164" s="116">
        <v>490</v>
      </c>
      <c r="E164" s="116">
        <v>72.3</v>
      </c>
      <c r="F164" s="116">
        <v>54.7</v>
      </c>
      <c r="G164" s="116">
        <v>51.2</v>
      </c>
      <c r="H164" s="116">
        <v>77.8</v>
      </c>
      <c r="I164" s="4"/>
      <c r="J164" s="4"/>
      <c r="K164" s="4"/>
      <c r="L164" s="4"/>
      <c r="M164" s="4"/>
    </row>
    <row r="165" spans="1:13" s="35" customFormat="1" x14ac:dyDescent="0.25">
      <c r="A165" s="115" t="s">
        <v>552</v>
      </c>
      <c r="B165" s="116" t="s">
        <v>558</v>
      </c>
      <c r="C165" s="115" t="s">
        <v>559</v>
      </c>
      <c r="D165" s="116">
        <v>406</v>
      </c>
      <c r="E165" s="116">
        <v>91.4</v>
      </c>
      <c r="F165" s="116">
        <v>37.700000000000003</v>
      </c>
      <c r="G165" s="116">
        <v>50</v>
      </c>
      <c r="H165" s="116">
        <v>76.5</v>
      </c>
      <c r="I165" s="4"/>
      <c r="J165" s="4"/>
      <c r="K165" s="4"/>
      <c r="L165" s="4"/>
      <c r="M165" s="4"/>
    </row>
    <row r="166" spans="1:13" s="35" customFormat="1" x14ac:dyDescent="0.25">
      <c r="A166" s="115" t="s">
        <v>560</v>
      </c>
      <c r="B166" s="116" t="s">
        <v>562</v>
      </c>
      <c r="C166" s="115" t="s">
        <v>563</v>
      </c>
      <c r="D166" s="116">
        <v>225</v>
      </c>
      <c r="E166" s="116">
        <v>99.1</v>
      </c>
      <c r="F166" s="116">
        <v>3.1</v>
      </c>
      <c r="G166" s="116">
        <v>88.9</v>
      </c>
      <c r="H166" s="116">
        <v>94</v>
      </c>
      <c r="I166" s="4"/>
      <c r="J166" s="4"/>
      <c r="K166" s="4"/>
      <c r="L166" s="4"/>
      <c r="M166" s="4"/>
    </row>
    <row r="167" spans="1:13" s="35" customFormat="1" x14ac:dyDescent="0.25">
      <c r="A167" s="123" t="s">
        <v>734</v>
      </c>
      <c r="B167" s="121" t="s">
        <v>567</v>
      </c>
      <c r="C167" s="119" t="s">
        <v>568</v>
      </c>
      <c r="D167" s="116">
        <v>68</v>
      </c>
      <c r="E167" s="116">
        <v>93.2</v>
      </c>
      <c r="F167" s="116">
        <v>2.9</v>
      </c>
      <c r="G167" s="116">
        <v>13</v>
      </c>
      <c r="H167" s="116">
        <v>82.6</v>
      </c>
      <c r="I167" s="4"/>
      <c r="J167" s="4"/>
      <c r="K167" s="4"/>
      <c r="L167" s="4"/>
      <c r="M167" s="4"/>
    </row>
    <row r="168" spans="1:13" s="35" customFormat="1" x14ac:dyDescent="0.25">
      <c r="A168" s="123" t="s">
        <v>734</v>
      </c>
      <c r="B168" s="121" t="s">
        <v>565</v>
      </c>
      <c r="C168" s="119" t="s">
        <v>566</v>
      </c>
      <c r="D168" s="116">
        <v>867</v>
      </c>
      <c r="E168" s="116">
        <v>78.5</v>
      </c>
      <c r="F168" s="116">
        <v>26.1</v>
      </c>
      <c r="G168" s="116">
        <v>39.1</v>
      </c>
      <c r="H168" s="116">
        <v>99.9</v>
      </c>
      <c r="I168" s="4"/>
      <c r="J168" s="4"/>
      <c r="K168" s="4"/>
      <c r="L168" s="4"/>
      <c r="M168" s="4"/>
    </row>
    <row r="169" spans="1:13" s="35" customFormat="1" x14ac:dyDescent="0.25">
      <c r="A169" s="115" t="s">
        <v>569</v>
      </c>
      <c r="B169" s="116" t="s">
        <v>571</v>
      </c>
      <c r="C169" s="115" t="s">
        <v>572</v>
      </c>
      <c r="D169" s="116">
        <v>368</v>
      </c>
      <c r="E169" s="116">
        <v>89.4</v>
      </c>
      <c r="F169" s="116">
        <v>40.200000000000003</v>
      </c>
      <c r="G169" s="116">
        <v>50.5</v>
      </c>
      <c r="H169" s="116">
        <v>78.400000000000006</v>
      </c>
      <c r="I169" s="4"/>
      <c r="J169" s="4"/>
      <c r="K169" s="4"/>
      <c r="L169" s="4"/>
      <c r="M169" s="4"/>
    </row>
    <row r="170" spans="1:13" s="35" customFormat="1" x14ac:dyDescent="0.25">
      <c r="A170" s="115" t="s">
        <v>573</v>
      </c>
      <c r="B170" s="116" t="s">
        <v>575</v>
      </c>
      <c r="C170" s="115" t="s">
        <v>576</v>
      </c>
      <c r="D170" s="116">
        <v>588</v>
      </c>
      <c r="E170" s="116">
        <v>89.6</v>
      </c>
      <c r="F170" s="116">
        <v>32.799999999999997</v>
      </c>
      <c r="G170" s="116">
        <v>33.700000000000003</v>
      </c>
      <c r="H170" s="116">
        <v>66.8</v>
      </c>
      <c r="I170" s="4"/>
      <c r="J170" s="4"/>
      <c r="K170" s="4"/>
      <c r="L170" s="4"/>
      <c r="M170" s="4"/>
    </row>
    <row r="171" spans="1:13" s="35" customFormat="1" x14ac:dyDescent="0.25">
      <c r="A171" s="115" t="s">
        <v>577</v>
      </c>
      <c r="B171" s="116" t="s">
        <v>579</v>
      </c>
      <c r="C171" s="115" t="s">
        <v>580</v>
      </c>
      <c r="D171" s="116">
        <v>534</v>
      </c>
      <c r="E171" s="116">
        <v>89.5</v>
      </c>
      <c r="F171" s="116">
        <v>27.3</v>
      </c>
      <c r="G171" s="116">
        <v>56</v>
      </c>
      <c r="H171" s="116">
        <v>75</v>
      </c>
      <c r="I171" s="4"/>
      <c r="J171" s="4"/>
      <c r="K171" s="4"/>
      <c r="L171" s="4"/>
      <c r="M171" s="4"/>
    </row>
    <row r="172" spans="1:13" s="35" customFormat="1" x14ac:dyDescent="0.25">
      <c r="A172" s="115" t="s">
        <v>581</v>
      </c>
      <c r="B172" s="116" t="s">
        <v>583</v>
      </c>
      <c r="C172" s="115" t="s">
        <v>584</v>
      </c>
      <c r="D172" s="116">
        <v>530</v>
      </c>
      <c r="E172" s="116">
        <v>100</v>
      </c>
      <c r="F172" s="116">
        <v>66.400000000000006</v>
      </c>
      <c r="G172" s="116">
        <v>58.2</v>
      </c>
      <c r="H172" s="116">
        <v>100</v>
      </c>
      <c r="I172" s="4"/>
      <c r="J172" s="4"/>
      <c r="K172" s="4"/>
      <c r="L172" s="4"/>
      <c r="M172" s="4"/>
    </row>
    <row r="173" spans="1:13" s="35" customFormat="1" x14ac:dyDescent="0.25">
      <c r="A173" s="115" t="s">
        <v>585</v>
      </c>
      <c r="B173" s="116" t="s">
        <v>587</v>
      </c>
      <c r="C173" s="115" t="s">
        <v>588</v>
      </c>
      <c r="D173" s="116">
        <v>619</v>
      </c>
      <c r="E173" s="116">
        <v>100</v>
      </c>
      <c r="F173" s="116">
        <v>50.7</v>
      </c>
      <c r="G173" s="116">
        <v>49.2</v>
      </c>
      <c r="H173" s="116">
        <v>84</v>
      </c>
      <c r="I173" s="4"/>
      <c r="J173" s="4"/>
      <c r="K173" s="4"/>
      <c r="L173" s="4"/>
      <c r="M173" s="4"/>
    </row>
    <row r="174" spans="1:13" s="35" customFormat="1" x14ac:dyDescent="0.25">
      <c r="A174" s="115" t="s">
        <v>589</v>
      </c>
      <c r="B174" s="116" t="s">
        <v>591</v>
      </c>
      <c r="C174" s="115" t="s">
        <v>592</v>
      </c>
      <c r="D174" s="116">
        <v>1674</v>
      </c>
      <c r="E174" s="116">
        <v>96.5</v>
      </c>
      <c r="F174" s="116">
        <v>84.9</v>
      </c>
      <c r="G174" s="116">
        <v>80.8</v>
      </c>
      <c r="H174" s="116">
        <v>99.9</v>
      </c>
      <c r="I174" s="4"/>
      <c r="J174" s="4"/>
      <c r="K174" s="4"/>
      <c r="L174" s="4"/>
      <c r="M174" s="4"/>
    </row>
    <row r="175" spans="1:13" s="37" customFormat="1" x14ac:dyDescent="0.25">
      <c r="A175" s="115" t="s">
        <v>589</v>
      </c>
      <c r="B175" s="116" t="s">
        <v>593</v>
      </c>
      <c r="C175" s="115" t="s">
        <v>594</v>
      </c>
      <c r="D175" s="116">
        <v>673</v>
      </c>
      <c r="E175" s="116">
        <v>82.9</v>
      </c>
      <c r="F175" s="116">
        <v>2.5</v>
      </c>
      <c r="G175" s="116">
        <v>6.1</v>
      </c>
      <c r="H175" s="116">
        <v>98.9</v>
      </c>
      <c r="I175" s="36"/>
      <c r="J175" s="36"/>
      <c r="K175" s="36"/>
      <c r="L175" s="36"/>
      <c r="M175" s="36"/>
    </row>
    <row r="176" spans="1:13" s="37" customFormat="1" x14ac:dyDescent="0.25">
      <c r="A176" s="115" t="s">
        <v>595</v>
      </c>
      <c r="B176" s="116" t="s">
        <v>597</v>
      </c>
      <c r="C176" s="115" t="s">
        <v>598</v>
      </c>
      <c r="D176" s="116">
        <v>143</v>
      </c>
      <c r="E176" s="116">
        <v>99.3</v>
      </c>
      <c r="F176" s="116">
        <v>47.6</v>
      </c>
      <c r="G176" s="116">
        <v>88.8</v>
      </c>
      <c r="H176" s="116">
        <v>96.5</v>
      </c>
      <c r="I176" s="36"/>
      <c r="J176" s="36"/>
      <c r="K176" s="36"/>
      <c r="L176" s="36"/>
      <c r="M176" s="36"/>
    </row>
    <row r="177" spans="1:13" s="35" customFormat="1" x14ac:dyDescent="0.25">
      <c r="A177" s="115" t="s">
        <v>595</v>
      </c>
      <c r="B177" s="116" t="s">
        <v>599</v>
      </c>
      <c r="C177" s="115" t="s">
        <v>600</v>
      </c>
      <c r="D177" s="116">
        <v>243</v>
      </c>
      <c r="E177" s="116">
        <v>97.1</v>
      </c>
      <c r="F177" s="116">
        <v>27.2</v>
      </c>
      <c r="G177" s="116">
        <v>68.7</v>
      </c>
      <c r="H177" s="116">
        <v>99.2</v>
      </c>
      <c r="I177" s="4"/>
      <c r="J177" s="4"/>
      <c r="K177" s="4"/>
      <c r="L177" s="4"/>
      <c r="M177" s="4"/>
    </row>
    <row r="178" spans="1:13" s="35" customFormat="1" x14ac:dyDescent="0.25">
      <c r="A178" s="115" t="s">
        <v>601</v>
      </c>
      <c r="B178" s="116" t="s">
        <v>603</v>
      </c>
      <c r="C178" s="115" t="s">
        <v>604</v>
      </c>
      <c r="D178" s="116">
        <v>263</v>
      </c>
      <c r="E178" s="116">
        <v>94.7</v>
      </c>
      <c r="F178" s="116">
        <v>45.2</v>
      </c>
      <c r="G178" s="116">
        <v>61.2</v>
      </c>
      <c r="H178" s="116">
        <v>76.2</v>
      </c>
      <c r="I178" s="4"/>
      <c r="J178" s="4"/>
      <c r="K178" s="4"/>
      <c r="L178" s="4"/>
      <c r="M178" s="4"/>
    </row>
    <row r="179" spans="1:13" s="35" customFormat="1" x14ac:dyDescent="0.25">
      <c r="A179" s="115" t="s">
        <v>605</v>
      </c>
      <c r="B179" s="116" t="s">
        <v>607</v>
      </c>
      <c r="C179" s="115" t="s">
        <v>608</v>
      </c>
      <c r="D179" s="116">
        <v>249</v>
      </c>
      <c r="E179" s="116">
        <v>95.9</v>
      </c>
      <c r="F179" s="116">
        <v>65.099999999999994</v>
      </c>
      <c r="G179" s="116">
        <v>63.9</v>
      </c>
      <c r="H179" s="116">
        <v>96.3</v>
      </c>
      <c r="I179" s="4"/>
      <c r="J179" s="4"/>
      <c r="K179" s="4"/>
      <c r="L179" s="4"/>
      <c r="M179" s="4"/>
    </row>
    <row r="180" spans="1:13" s="41" customFormat="1" x14ac:dyDescent="0.25">
      <c r="A180" s="115" t="s">
        <v>609</v>
      </c>
      <c r="B180" s="116" t="s">
        <v>611</v>
      </c>
      <c r="C180" s="115" t="s">
        <v>612</v>
      </c>
      <c r="D180" s="116">
        <v>575</v>
      </c>
      <c r="E180" s="116">
        <v>98.8</v>
      </c>
      <c r="F180" s="116">
        <v>30</v>
      </c>
      <c r="G180" s="116">
        <v>61.4</v>
      </c>
      <c r="H180" s="116">
        <v>92.9</v>
      </c>
      <c r="I180" s="4"/>
      <c r="J180" s="4"/>
      <c r="K180" s="4"/>
      <c r="L180" s="4"/>
      <c r="M180" s="4"/>
    </row>
    <row r="181" spans="1:13" s="35" customFormat="1" x14ac:dyDescent="0.25">
      <c r="A181" s="115" t="s">
        <v>735</v>
      </c>
      <c r="B181" s="116" t="s">
        <v>97</v>
      </c>
      <c r="C181" s="115" t="s">
        <v>658</v>
      </c>
      <c r="D181" s="116">
        <v>340</v>
      </c>
      <c r="E181" s="116">
        <v>97</v>
      </c>
      <c r="F181" s="116">
        <v>20.3</v>
      </c>
      <c r="G181" s="116">
        <v>22.4</v>
      </c>
      <c r="H181" s="116">
        <v>86.5</v>
      </c>
      <c r="I181" s="4"/>
      <c r="J181" s="4"/>
      <c r="K181" s="4"/>
      <c r="L181" s="4"/>
      <c r="M181" s="4"/>
    </row>
    <row r="182" spans="1:13" s="35" customFormat="1" x14ac:dyDescent="0.25">
      <c r="A182" s="115" t="s">
        <v>613</v>
      </c>
      <c r="B182" s="116" t="s">
        <v>615</v>
      </c>
      <c r="C182" s="115" t="s">
        <v>616</v>
      </c>
      <c r="D182" s="116">
        <v>466</v>
      </c>
      <c r="E182" s="116">
        <v>92.2</v>
      </c>
      <c r="F182" s="116">
        <v>50.8</v>
      </c>
      <c r="G182" s="116">
        <v>77.3</v>
      </c>
      <c r="H182" s="116">
        <v>99</v>
      </c>
      <c r="I182" s="4"/>
      <c r="J182" s="4"/>
      <c r="K182" s="4"/>
      <c r="L182" s="4"/>
      <c r="M182" s="4"/>
    </row>
    <row r="183" spans="1:13" s="35" customFormat="1" ht="14.25" customHeight="1" x14ac:dyDescent="0.25">
      <c r="A183" s="115" t="s">
        <v>617</v>
      </c>
      <c r="B183" s="116" t="s">
        <v>619</v>
      </c>
      <c r="C183" s="115" t="s">
        <v>620</v>
      </c>
      <c r="D183" s="116">
        <v>250</v>
      </c>
      <c r="E183" s="116">
        <v>93.6</v>
      </c>
      <c r="F183" s="116">
        <v>70</v>
      </c>
      <c r="G183" s="116">
        <v>74.7</v>
      </c>
      <c r="H183" s="116">
        <v>89.2</v>
      </c>
      <c r="I183" s="4"/>
      <c r="J183" s="4"/>
      <c r="K183" s="4"/>
      <c r="L183" s="4"/>
      <c r="M183" s="4"/>
    </row>
    <row r="184" spans="1:13" s="35" customFormat="1" x14ac:dyDescent="0.25">
      <c r="A184" s="115" t="s">
        <v>617</v>
      </c>
      <c r="B184" s="116" t="s">
        <v>621</v>
      </c>
      <c r="C184" s="115" t="s">
        <v>622</v>
      </c>
      <c r="D184" s="116">
        <v>377</v>
      </c>
      <c r="E184" s="116">
        <v>96.6</v>
      </c>
      <c r="F184" s="116">
        <v>55.7</v>
      </c>
      <c r="G184" s="116">
        <v>56.8</v>
      </c>
      <c r="H184" s="116">
        <v>95.5</v>
      </c>
      <c r="I184" s="4"/>
      <c r="J184" s="4"/>
      <c r="K184" s="4"/>
      <c r="L184" s="4"/>
      <c r="M184" s="4"/>
    </row>
    <row r="185" spans="1:13" s="35" customFormat="1" x14ac:dyDescent="0.25">
      <c r="A185" s="115" t="s">
        <v>623</v>
      </c>
      <c r="B185" s="116" t="s">
        <v>625</v>
      </c>
      <c r="C185" s="115" t="s">
        <v>626</v>
      </c>
      <c r="D185" s="116">
        <v>76</v>
      </c>
      <c r="E185" s="116">
        <v>80.8</v>
      </c>
      <c r="F185" s="116">
        <v>3.9</v>
      </c>
      <c r="G185" s="116">
        <v>32.9</v>
      </c>
      <c r="H185" s="116">
        <v>32.9</v>
      </c>
      <c r="I185" s="4"/>
      <c r="J185" s="4"/>
      <c r="K185" s="4"/>
      <c r="L185" s="4"/>
      <c r="M185" s="4"/>
    </row>
    <row r="186" spans="1:13" s="35" customFormat="1" x14ac:dyDescent="0.25">
      <c r="A186" s="115" t="s">
        <v>627</v>
      </c>
      <c r="B186" s="116" t="s">
        <v>629</v>
      </c>
      <c r="C186" s="115" t="s">
        <v>630</v>
      </c>
      <c r="D186" s="116">
        <v>537</v>
      </c>
      <c r="E186" s="116">
        <v>78.5</v>
      </c>
      <c r="F186" s="116">
        <v>46.7</v>
      </c>
      <c r="G186" s="116">
        <v>53.4</v>
      </c>
      <c r="H186" s="116">
        <v>81.599999999999994</v>
      </c>
      <c r="I186" s="4"/>
      <c r="J186" s="4"/>
      <c r="K186" s="4"/>
      <c r="L186" s="4"/>
      <c r="M186" s="4"/>
    </row>
    <row r="187" spans="1:13" s="35" customFormat="1" x14ac:dyDescent="0.25">
      <c r="A187" s="115" t="s">
        <v>631</v>
      </c>
      <c r="B187" s="116" t="s">
        <v>633</v>
      </c>
      <c r="C187" s="115" t="s">
        <v>634</v>
      </c>
      <c r="D187" s="116">
        <v>383</v>
      </c>
      <c r="E187" s="116">
        <v>77.8</v>
      </c>
      <c r="F187" s="116">
        <v>21.9</v>
      </c>
      <c r="G187" s="116">
        <v>59.3</v>
      </c>
      <c r="H187" s="116">
        <v>68.7</v>
      </c>
      <c r="I187" s="4"/>
      <c r="J187" s="4"/>
      <c r="K187" s="4"/>
      <c r="L187" s="4"/>
      <c r="M187" s="4"/>
    </row>
    <row r="188" spans="1:13" s="35" customFormat="1" x14ac:dyDescent="0.25">
      <c r="A188" s="115" t="s">
        <v>631</v>
      </c>
      <c r="B188" s="116" t="s">
        <v>635</v>
      </c>
      <c r="C188" s="115" t="s">
        <v>636</v>
      </c>
      <c r="D188" s="116">
        <v>543</v>
      </c>
      <c r="E188" s="116">
        <v>73.099999999999994</v>
      </c>
      <c r="F188" s="116">
        <v>52.7</v>
      </c>
      <c r="G188" s="116">
        <v>64.599999999999994</v>
      </c>
      <c r="H188" s="116">
        <v>74</v>
      </c>
      <c r="I188" s="4"/>
      <c r="J188" s="4"/>
      <c r="K188" s="4"/>
      <c r="L188" s="4"/>
      <c r="M188" s="4"/>
    </row>
    <row r="189" spans="1:13" s="35" customFormat="1" x14ac:dyDescent="0.25">
      <c r="A189" s="115" t="s">
        <v>637</v>
      </c>
      <c r="B189" s="116" t="s">
        <v>639</v>
      </c>
      <c r="C189" s="115" t="s">
        <v>640</v>
      </c>
      <c r="D189" s="116">
        <v>286</v>
      </c>
      <c r="E189" s="116">
        <v>99.7</v>
      </c>
      <c r="F189" s="116">
        <v>81.099999999999994</v>
      </c>
      <c r="G189" s="116">
        <v>87.4</v>
      </c>
      <c r="H189" s="116">
        <v>100</v>
      </c>
      <c r="I189" s="4"/>
      <c r="J189" s="4"/>
      <c r="K189" s="4"/>
      <c r="L189" s="4"/>
      <c r="M189" s="4"/>
    </row>
    <row r="190" spans="1:13" s="35" customFormat="1" x14ac:dyDescent="0.25">
      <c r="A190" s="115" t="s">
        <v>641</v>
      </c>
      <c r="B190" s="116" t="s">
        <v>643</v>
      </c>
      <c r="C190" s="115" t="s">
        <v>644</v>
      </c>
      <c r="D190" s="116">
        <v>201</v>
      </c>
      <c r="E190" s="116">
        <v>91</v>
      </c>
      <c r="F190" s="116">
        <v>58.2</v>
      </c>
      <c r="G190" s="116">
        <v>59.2</v>
      </c>
      <c r="H190" s="116">
        <v>60.7</v>
      </c>
      <c r="I190" s="4"/>
      <c r="J190" s="4"/>
      <c r="K190" s="4"/>
      <c r="L190" s="4"/>
      <c r="M190" s="4"/>
    </row>
    <row r="191" spans="1:13" s="35" customFormat="1" x14ac:dyDescent="0.25">
      <c r="A191" s="115" t="s">
        <v>645</v>
      </c>
      <c r="B191" s="116" t="s">
        <v>647</v>
      </c>
      <c r="C191" s="115" t="s">
        <v>648</v>
      </c>
      <c r="D191" s="116">
        <v>306</v>
      </c>
      <c r="E191" s="116">
        <v>95.2</v>
      </c>
      <c r="F191" s="116">
        <v>66.599999999999994</v>
      </c>
      <c r="G191" s="116">
        <v>71.8</v>
      </c>
      <c r="H191" s="116">
        <v>95.4</v>
      </c>
      <c r="I191" s="4"/>
      <c r="J191" s="4"/>
      <c r="K191" s="4"/>
      <c r="L191" s="4"/>
      <c r="M191" s="4"/>
    </row>
    <row r="192" spans="1:13" s="35" customFormat="1" x14ac:dyDescent="0.25">
      <c r="A192" s="115" t="s">
        <v>649</v>
      </c>
      <c r="B192" s="116" t="s">
        <v>651</v>
      </c>
      <c r="C192" s="115" t="s">
        <v>652</v>
      </c>
      <c r="D192" s="116">
        <v>20</v>
      </c>
      <c r="E192" s="116">
        <v>72.2</v>
      </c>
      <c r="F192" s="116">
        <v>80</v>
      </c>
      <c r="G192" s="116">
        <v>85</v>
      </c>
      <c r="H192" s="116">
        <v>95</v>
      </c>
      <c r="I192" s="4"/>
      <c r="J192" s="4"/>
      <c r="K192" s="4"/>
      <c r="L192" s="4"/>
      <c r="M192" s="4"/>
    </row>
    <row r="193" spans="1:13" s="35" customFormat="1" x14ac:dyDescent="0.25">
      <c r="A193" s="115" t="s">
        <v>649</v>
      </c>
      <c r="B193" s="116" t="s">
        <v>653</v>
      </c>
      <c r="C193" s="115" t="s">
        <v>654</v>
      </c>
      <c r="D193" s="116">
        <v>161</v>
      </c>
      <c r="E193" s="116">
        <v>95</v>
      </c>
      <c r="F193" s="116">
        <v>14.9</v>
      </c>
      <c r="G193" s="116">
        <v>35.6</v>
      </c>
      <c r="H193" s="116">
        <v>54.4</v>
      </c>
      <c r="I193" s="4"/>
      <c r="J193" s="4"/>
      <c r="K193" s="4"/>
      <c r="L193" s="4"/>
      <c r="M193" s="4"/>
    </row>
    <row r="195" spans="1:13" x14ac:dyDescent="0.25">
      <c r="B195" s="33"/>
      <c r="E195" s="40"/>
    </row>
  </sheetData>
  <sortState ref="A3:H192">
    <sortCondition ref="A3:A192"/>
  </sortState>
  <pageMargins left="0.70866141732283472" right="0.70866141732283472" top="0.74803149606299213" bottom="0.74803149606299213" header="0.31496062992125984" footer="0.31496062992125984"/>
  <pageSetup paperSize="9" scale="5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95"/>
  <sheetViews>
    <sheetView topLeftCell="B1" workbookViewId="0">
      <selection activeCell="F200" sqref="F200"/>
    </sheetView>
  </sheetViews>
  <sheetFormatPr defaultRowHeight="15" x14ac:dyDescent="0.25"/>
  <cols>
    <col min="1" max="1" width="11" style="43" hidden="1" customWidth="1"/>
    <col min="2" max="2" width="42.7109375" style="45" customWidth="1"/>
    <col min="3" max="3" width="21.140625" style="44" customWidth="1"/>
    <col min="4" max="4" width="30.5703125" style="45" customWidth="1"/>
    <col min="5" max="5" width="24.5703125" customWidth="1"/>
    <col min="6" max="6" width="22.140625" customWidth="1"/>
    <col min="7" max="7" width="26.5703125" customWidth="1"/>
    <col min="8" max="8" width="29.140625" customWidth="1"/>
    <col min="9" max="9" width="22.42578125" customWidth="1"/>
    <col min="10" max="10" width="31.7109375" style="41" customWidth="1"/>
    <col min="11" max="11" width="33" customWidth="1"/>
    <col min="12" max="12" width="43.7109375" customWidth="1"/>
    <col min="13" max="13" width="34.7109375" customWidth="1"/>
    <col min="14" max="14" width="35.140625" customWidth="1"/>
    <col min="15" max="15" width="56.5703125" bestFit="1" customWidth="1"/>
  </cols>
  <sheetData>
    <row r="1" spans="1:14" s="48" customFormat="1" x14ac:dyDescent="0.25">
      <c r="A1" s="108"/>
      <c r="B1" s="108" t="s">
        <v>747</v>
      </c>
      <c r="D1" s="41"/>
    </row>
    <row r="2" spans="1:14" x14ac:dyDescent="0.25">
      <c r="A2" s="115" t="s">
        <v>750</v>
      </c>
      <c r="B2" s="124" t="s">
        <v>0</v>
      </c>
      <c r="C2" s="124" t="s">
        <v>5</v>
      </c>
      <c r="D2" s="124" t="s">
        <v>6</v>
      </c>
      <c r="E2" s="124" t="s">
        <v>727</v>
      </c>
      <c r="F2" s="124" t="s">
        <v>718</v>
      </c>
      <c r="G2" s="124" t="s">
        <v>719</v>
      </c>
      <c r="H2" s="124" t="s">
        <v>720</v>
      </c>
      <c r="I2" s="124" t="s">
        <v>721</v>
      </c>
      <c r="J2" s="124" t="s">
        <v>722</v>
      </c>
      <c r="K2" s="124" t="s">
        <v>723</v>
      </c>
      <c r="L2" s="124" t="s">
        <v>742</v>
      </c>
      <c r="M2" s="124" t="s">
        <v>724</v>
      </c>
      <c r="N2" s="124" t="s">
        <v>725</v>
      </c>
    </row>
    <row r="3" spans="1:14" s="41" customFormat="1" x14ac:dyDescent="0.25">
      <c r="A3" s="115"/>
      <c r="B3" s="111" t="s">
        <v>726</v>
      </c>
      <c r="C3" s="111"/>
      <c r="D3" s="111"/>
      <c r="E3" s="111">
        <v>64392</v>
      </c>
      <c r="F3" s="125">
        <v>0.71699999999999997</v>
      </c>
      <c r="G3" s="126">
        <v>0.82799999999999996</v>
      </c>
      <c r="H3" s="125">
        <v>0.871</v>
      </c>
      <c r="I3" s="125">
        <v>0.52700000000000002</v>
      </c>
      <c r="J3" s="127">
        <v>0.91900000000000004</v>
      </c>
      <c r="K3" s="127">
        <v>0.56699999999999995</v>
      </c>
      <c r="L3" s="127">
        <v>0.70899999999999996</v>
      </c>
      <c r="M3" s="127">
        <v>0.46800000000000003</v>
      </c>
      <c r="N3" s="127">
        <v>0.14399999999999999</v>
      </c>
    </row>
    <row r="4" spans="1:14" ht="30" x14ac:dyDescent="0.25">
      <c r="A4" s="115">
        <v>1</v>
      </c>
      <c r="B4" s="128" t="s">
        <v>10</v>
      </c>
      <c r="C4" s="124" t="s">
        <v>12</v>
      </c>
      <c r="D4" s="128" t="s">
        <v>13</v>
      </c>
      <c r="E4" s="116">
        <v>484</v>
      </c>
      <c r="F4" s="116">
        <v>96.7</v>
      </c>
      <c r="G4" s="116">
        <v>98.5</v>
      </c>
      <c r="H4" s="116">
        <v>96.6</v>
      </c>
      <c r="I4" s="116">
        <v>61.6</v>
      </c>
      <c r="J4" s="116">
        <v>87.9</v>
      </c>
      <c r="K4" s="116">
        <v>78.2</v>
      </c>
      <c r="L4" s="116">
        <v>88</v>
      </c>
      <c r="M4" s="116">
        <v>29.6</v>
      </c>
      <c r="N4" s="116">
        <v>2.2999999999999998</v>
      </c>
    </row>
    <row r="5" spans="1:14" x14ac:dyDescent="0.25">
      <c r="A5" s="115">
        <v>2</v>
      </c>
      <c r="B5" s="128" t="s">
        <v>14</v>
      </c>
      <c r="C5" s="124" t="s">
        <v>16</v>
      </c>
      <c r="D5" s="128" t="s">
        <v>17</v>
      </c>
      <c r="E5" s="116">
        <v>261</v>
      </c>
      <c r="F5" s="116">
        <v>73.3</v>
      </c>
      <c r="G5" s="116">
        <v>86.4</v>
      </c>
      <c r="H5" s="116">
        <v>88.5</v>
      </c>
      <c r="I5" s="116">
        <v>43.9</v>
      </c>
      <c r="J5" s="116">
        <v>83.8</v>
      </c>
      <c r="K5" s="116">
        <v>23.8</v>
      </c>
      <c r="L5" s="116">
        <v>39.700000000000003</v>
      </c>
      <c r="M5" s="116">
        <v>24.5</v>
      </c>
      <c r="N5" s="116">
        <v>6.9</v>
      </c>
    </row>
    <row r="6" spans="1:14" x14ac:dyDescent="0.25">
      <c r="A6" s="115">
        <v>3</v>
      </c>
      <c r="B6" s="128" t="s">
        <v>18</v>
      </c>
      <c r="C6" s="124" t="s">
        <v>20</v>
      </c>
      <c r="D6" s="128" t="s">
        <v>21</v>
      </c>
      <c r="E6" s="116">
        <v>526</v>
      </c>
      <c r="F6" s="116">
        <v>100</v>
      </c>
      <c r="G6" s="116">
        <v>100</v>
      </c>
      <c r="H6" s="116">
        <v>100</v>
      </c>
      <c r="I6" s="116">
        <v>100</v>
      </c>
      <c r="J6" s="116">
        <v>99.6</v>
      </c>
      <c r="K6" s="116">
        <v>62.7</v>
      </c>
      <c r="L6" s="116">
        <v>74.2</v>
      </c>
      <c r="M6" s="116">
        <v>57</v>
      </c>
      <c r="N6" s="116">
        <v>88</v>
      </c>
    </row>
    <row r="7" spans="1:14" ht="30" x14ac:dyDescent="0.25">
      <c r="A7" s="115">
        <v>4</v>
      </c>
      <c r="B7" s="128" t="s">
        <v>22</v>
      </c>
      <c r="C7" s="124" t="s">
        <v>24</v>
      </c>
      <c r="D7" s="128" t="s">
        <v>25</v>
      </c>
      <c r="E7" s="116">
        <v>145</v>
      </c>
      <c r="F7" s="116">
        <v>64.099999999999994</v>
      </c>
      <c r="G7" s="116">
        <v>81.599999999999994</v>
      </c>
      <c r="H7" s="116">
        <v>87.4</v>
      </c>
      <c r="I7" s="116">
        <v>48</v>
      </c>
      <c r="J7" s="116">
        <v>81</v>
      </c>
      <c r="K7" s="116">
        <v>73</v>
      </c>
      <c r="L7" s="116">
        <v>82.5</v>
      </c>
      <c r="M7" s="116">
        <v>91.1</v>
      </c>
      <c r="N7" s="116">
        <v>0.9</v>
      </c>
    </row>
    <row r="8" spans="1:14" ht="30" x14ac:dyDescent="0.25">
      <c r="A8" s="115">
        <v>5</v>
      </c>
      <c r="B8" s="128" t="s">
        <v>22</v>
      </c>
      <c r="C8" s="124" t="s">
        <v>26</v>
      </c>
      <c r="D8" s="128" t="s">
        <v>27</v>
      </c>
      <c r="E8" s="116">
        <v>367</v>
      </c>
      <c r="F8" s="116">
        <v>66.099999999999994</v>
      </c>
      <c r="G8" s="116">
        <v>78.2</v>
      </c>
      <c r="H8" s="116">
        <v>84.6</v>
      </c>
      <c r="I8" s="116">
        <v>63.7</v>
      </c>
      <c r="J8" s="116">
        <v>57.2</v>
      </c>
      <c r="K8" s="116">
        <v>51.5</v>
      </c>
      <c r="L8" s="116">
        <v>75</v>
      </c>
      <c r="M8" s="116">
        <v>48.3</v>
      </c>
      <c r="N8" s="116">
        <v>8.1999999999999993</v>
      </c>
    </row>
    <row r="9" spans="1:14" x14ac:dyDescent="0.25">
      <c r="A9" s="115">
        <v>6</v>
      </c>
      <c r="B9" s="128" t="s">
        <v>731</v>
      </c>
      <c r="C9" s="124" t="s">
        <v>424</v>
      </c>
      <c r="D9" s="128" t="s">
        <v>425</v>
      </c>
      <c r="E9" s="116">
        <v>429</v>
      </c>
      <c r="F9" s="116">
        <v>65.099999999999994</v>
      </c>
      <c r="G9" s="116">
        <v>86.3</v>
      </c>
      <c r="H9" s="116">
        <v>90.4</v>
      </c>
      <c r="I9" s="116">
        <v>57</v>
      </c>
      <c r="J9" s="116">
        <v>99.2</v>
      </c>
      <c r="K9" s="116">
        <v>57.3</v>
      </c>
      <c r="L9" s="116">
        <v>68.900000000000006</v>
      </c>
      <c r="M9" s="116">
        <v>68.8</v>
      </c>
      <c r="N9" s="116">
        <v>4</v>
      </c>
    </row>
    <row r="10" spans="1:14" x14ac:dyDescent="0.25">
      <c r="A10" s="115">
        <v>7</v>
      </c>
      <c r="B10" s="128" t="s">
        <v>28</v>
      </c>
      <c r="C10" s="124" t="s">
        <v>30</v>
      </c>
      <c r="D10" s="128" t="s">
        <v>732</v>
      </c>
      <c r="E10" s="116">
        <v>286</v>
      </c>
      <c r="F10" s="116">
        <v>55</v>
      </c>
      <c r="G10" s="116">
        <v>69.5</v>
      </c>
      <c r="H10" s="116">
        <v>73.5</v>
      </c>
      <c r="I10" s="116">
        <v>48.1</v>
      </c>
      <c r="J10" s="116">
        <v>92.4</v>
      </c>
      <c r="K10" s="116">
        <v>19.600000000000001</v>
      </c>
      <c r="L10" s="116">
        <v>26.6</v>
      </c>
      <c r="M10" s="116">
        <v>45.6</v>
      </c>
      <c r="N10" s="116">
        <v>1.5</v>
      </c>
    </row>
    <row r="11" spans="1:14" x14ac:dyDescent="0.25">
      <c r="A11" s="115">
        <v>8</v>
      </c>
      <c r="B11" s="128" t="s">
        <v>31</v>
      </c>
      <c r="C11" s="124" t="s">
        <v>33</v>
      </c>
      <c r="D11" s="128" t="s">
        <v>34</v>
      </c>
      <c r="E11" s="116">
        <v>434</v>
      </c>
      <c r="F11" s="116">
        <v>86.7</v>
      </c>
      <c r="G11" s="116">
        <v>94.9</v>
      </c>
      <c r="H11" s="116">
        <v>92.3</v>
      </c>
      <c r="I11" s="116">
        <v>71.599999999999994</v>
      </c>
      <c r="J11" s="116">
        <v>99.7</v>
      </c>
      <c r="K11" s="116">
        <v>74.599999999999994</v>
      </c>
      <c r="L11" s="116">
        <v>94.6</v>
      </c>
      <c r="M11" s="116">
        <v>22</v>
      </c>
      <c r="N11" s="116">
        <v>2.2000000000000002</v>
      </c>
    </row>
    <row r="12" spans="1:14" x14ac:dyDescent="0.25">
      <c r="A12" s="115">
        <v>9</v>
      </c>
      <c r="B12" s="128" t="s">
        <v>31</v>
      </c>
      <c r="C12" s="124" t="s">
        <v>35</v>
      </c>
      <c r="D12" s="129" t="s">
        <v>36</v>
      </c>
      <c r="E12" s="116">
        <v>203</v>
      </c>
      <c r="F12" s="116">
        <v>75.5</v>
      </c>
      <c r="G12" s="116">
        <v>100</v>
      </c>
      <c r="H12" s="116">
        <v>100</v>
      </c>
      <c r="I12" s="116">
        <v>93.5</v>
      </c>
      <c r="J12" s="116">
        <v>99.2</v>
      </c>
      <c r="K12" s="116">
        <v>93.9</v>
      </c>
      <c r="L12" s="116">
        <v>96.2</v>
      </c>
      <c r="M12" s="116">
        <v>96.2</v>
      </c>
      <c r="N12" s="116">
        <v>56.9</v>
      </c>
    </row>
    <row r="13" spans="1:14" x14ac:dyDescent="0.25">
      <c r="A13" s="115">
        <v>10</v>
      </c>
      <c r="B13" s="128" t="s">
        <v>31</v>
      </c>
      <c r="C13" s="124" t="s">
        <v>37</v>
      </c>
      <c r="D13" s="128" t="s">
        <v>38</v>
      </c>
      <c r="E13" s="116">
        <v>310</v>
      </c>
      <c r="F13" s="116">
        <v>77.099999999999994</v>
      </c>
      <c r="G13" s="116">
        <v>100</v>
      </c>
      <c r="H13" s="116">
        <v>100</v>
      </c>
      <c r="I13" s="116">
        <v>81.900000000000006</v>
      </c>
      <c r="J13" s="116">
        <v>99.2</v>
      </c>
      <c r="K13" s="116">
        <v>84.9</v>
      </c>
      <c r="L13" s="116">
        <v>92.6</v>
      </c>
      <c r="M13" s="116">
        <v>68.099999999999994</v>
      </c>
      <c r="N13" s="116">
        <v>16.100000000000001</v>
      </c>
    </row>
    <row r="14" spans="1:14" ht="30" x14ac:dyDescent="0.25">
      <c r="A14" s="115">
        <v>11</v>
      </c>
      <c r="B14" s="128" t="s">
        <v>31</v>
      </c>
      <c r="C14" s="124" t="s">
        <v>39</v>
      </c>
      <c r="D14" s="128" t="s">
        <v>40</v>
      </c>
      <c r="E14" s="116">
        <v>319</v>
      </c>
      <c r="F14" s="116">
        <v>68.8</v>
      </c>
      <c r="G14" s="116">
        <v>100</v>
      </c>
      <c r="H14" s="116">
        <v>100</v>
      </c>
      <c r="I14" s="116">
        <v>95.1</v>
      </c>
      <c r="J14" s="116">
        <v>97.2</v>
      </c>
      <c r="K14" s="116">
        <v>80.400000000000006</v>
      </c>
      <c r="L14" s="116">
        <v>92.8</v>
      </c>
      <c r="M14" s="116">
        <v>50</v>
      </c>
      <c r="N14" s="116">
        <v>13.9</v>
      </c>
    </row>
    <row r="15" spans="1:14" ht="30" x14ac:dyDescent="0.25">
      <c r="A15" s="115">
        <v>12</v>
      </c>
      <c r="B15" s="128" t="s">
        <v>41</v>
      </c>
      <c r="C15" s="124" t="s">
        <v>43</v>
      </c>
      <c r="D15" s="128" t="s">
        <v>44</v>
      </c>
      <c r="E15" s="116">
        <v>235</v>
      </c>
      <c r="F15" s="116">
        <v>56.9</v>
      </c>
      <c r="G15" s="116">
        <v>70.8</v>
      </c>
      <c r="H15" s="116">
        <v>87.7</v>
      </c>
      <c r="I15" s="116">
        <v>45.3</v>
      </c>
      <c r="J15" s="116">
        <v>98.5</v>
      </c>
      <c r="K15" s="116">
        <v>82.9</v>
      </c>
      <c r="L15" s="116">
        <v>86.2</v>
      </c>
      <c r="M15" s="116">
        <v>62.9</v>
      </c>
      <c r="N15" s="116">
        <v>10.5</v>
      </c>
    </row>
    <row r="16" spans="1:14" x14ac:dyDescent="0.25">
      <c r="A16" s="115">
        <v>13</v>
      </c>
      <c r="B16" s="128" t="s">
        <v>45</v>
      </c>
      <c r="C16" s="124" t="s">
        <v>47</v>
      </c>
      <c r="D16" s="128" t="s">
        <v>48</v>
      </c>
      <c r="E16" s="116">
        <v>236</v>
      </c>
      <c r="F16" s="116">
        <v>65.400000000000006</v>
      </c>
      <c r="G16" s="116">
        <v>88.3</v>
      </c>
      <c r="H16" s="116">
        <v>86.7</v>
      </c>
      <c r="I16" s="116">
        <v>44.4</v>
      </c>
      <c r="J16" s="116">
        <v>100</v>
      </c>
      <c r="K16" s="116">
        <v>36.700000000000003</v>
      </c>
      <c r="L16" s="116">
        <v>43.4</v>
      </c>
      <c r="M16" s="116">
        <v>68.8</v>
      </c>
      <c r="N16" s="116">
        <v>4.2</v>
      </c>
    </row>
    <row r="17" spans="1:14" ht="30" x14ac:dyDescent="0.25">
      <c r="A17" s="115">
        <v>14</v>
      </c>
      <c r="B17" s="128" t="s">
        <v>49</v>
      </c>
      <c r="C17" s="124" t="s">
        <v>51</v>
      </c>
      <c r="D17" s="128" t="s">
        <v>52</v>
      </c>
      <c r="E17" s="116">
        <v>638</v>
      </c>
      <c r="F17" s="116">
        <v>58.2</v>
      </c>
      <c r="G17" s="116">
        <v>74</v>
      </c>
      <c r="H17" s="116">
        <v>89.9</v>
      </c>
      <c r="I17" s="116">
        <v>49.6</v>
      </c>
      <c r="J17" s="116">
        <v>98.1</v>
      </c>
      <c r="K17" s="116">
        <v>42.5</v>
      </c>
      <c r="L17" s="116">
        <v>52.1</v>
      </c>
      <c r="M17" s="116">
        <v>59.5</v>
      </c>
      <c r="N17" s="116">
        <v>7.8</v>
      </c>
    </row>
    <row r="18" spans="1:14" x14ac:dyDescent="0.25">
      <c r="A18" s="115">
        <v>15</v>
      </c>
      <c r="B18" s="128" t="s">
        <v>53</v>
      </c>
      <c r="C18" s="124" t="s">
        <v>55</v>
      </c>
      <c r="D18" s="128" t="s">
        <v>56</v>
      </c>
      <c r="E18" s="116">
        <v>195</v>
      </c>
      <c r="F18" s="116">
        <v>97.6</v>
      </c>
      <c r="G18" s="116">
        <v>98.3</v>
      </c>
      <c r="H18" s="116">
        <v>100</v>
      </c>
      <c r="I18" s="116">
        <v>91.2</v>
      </c>
      <c r="J18" s="116">
        <v>92.4</v>
      </c>
      <c r="K18" s="116">
        <v>37.799999999999997</v>
      </c>
      <c r="L18" s="116">
        <v>50</v>
      </c>
      <c r="M18" s="116">
        <v>75.599999999999994</v>
      </c>
      <c r="N18" s="116">
        <v>16.7</v>
      </c>
    </row>
    <row r="19" spans="1:14" ht="30" x14ac:dyDescent="0.25">
      <c r="A19" s="115">
        <v>16</v>
      </c>
      <c r="B19" s="128" t="s">
        <v>57</v>
      </c>
      <c r="C19" s="124" t="s">
        <v>59</v>
      </c>
      <c r="D19" s="128" t="s">
        <v>60</v>
      </c>
      <c r="E19" s="116">
        <v>406</v>
      </c>
      <c r="F19" s="116">
        <v>73.099999999999994</v>
      </c>
      <c r="G19" s="116">
        <v>77</v>
      </c>
      <c r="H19" s="116">
        <v>89.3</v>
      </c>
      <c r="I19" s="116">
        <v>57.4</v>
      </c>
      <c r="J19" s="116">
        <v>62.5</v>
      </c>
      <c r="K19" s="116">
        <v>28.1</v>
      </c>
      <c r="L19" s="116">
        <v>55.6</v>
      </c>
      <c r="M19" s="116">
        <v>39.799999999999997</v>
      </c>
      <c r="N19" s="116">
        <v>9.6</v>
      </c>
    </row>
    <row r="20" spans="1:14" ht="30" x14ac:dyDescent="0.25">
      <c r="A20" s="115">
        <v>17</v>
      </c>
      <c r="B20" s="128" t="s">
        <v>61</v>
      </c>
      <c r="C20" s="124" t="s">
        <v>63</v>
      </c>
      <c r="D20" s="128" t="s">
        <v>64</v>
      </c>
      <c r="E20" s="116">
        <v>206</v>
      </c>
      <c r="F20" s="116">
        <v>73.5</v>
      </c>
      <c r="G20" s="116">
        <v>91.2</v>
      </c>
      <c r="H20" s="116">
        <v>82</v>
      </c>
      <c r="I20" s="116">
        <v>75.5</v>
      </c>
      <c r="J20" s="116">
        <v>98.7</v>
      </c>
      <c r="K20" s="116">
        <v>46</v>
      </c>
      <c r="L20" s="116">
        <v>76.3</v>
      </c>
      <c r="M20" s="116">
        <v>52.7</v>
      </c>
      <c r="N20" s="116">
        <v>2.4</v>
      </c>
    </row>
    <row r="21" spans="1:14" ht="30" x14ac:dyDescent="0.25">
      <c r="A21" s="115">
        <v>18</v>
      </c>
      <c r="B21" s="128" t="s">
        <v>61</v>
      </c>
      <c r="C21" s="124" t="s">
        <v>65</v>
      </c>
      <c r="D21" s="128" t="s">
        <v>66</v>
      </c>
      <c r="E21" s="116">
        <v>407</v>
      </c>
      <c r="F21" s="116">
        <v>88</v>
      </c>
      <c r="G21" s="116">
        <v>92.2</v>
      </c>
      <c r="H21" s="116">
        <v>91.1</v>
      </c>
      <c r="I21" s="116">
        <v>73.7</v>
      </c>
      <c r="J21" s="116">
        <v>99.1</v>
      </c>
      <c r="K21" s="116">
        <v>61.4</v>
      </c>
      <c r="L21" s="116">
        <v>81.8</v>
      </c>
      <c r="M21" s="116">
        <v>57.8</v>
      </c>
      <c r="N21" s="116">
        <v>2.4</v>
      </c>
    </row>
    <row r="22" spans="1:14" x14ac:dyDescent="0.25">
      <c r="A22" s="115">
        <v>19</v>
      </c>
      <c r="B22" s="128" t="s">
        <v>67</v>
      </c>
      <c r="C22" s="124" t="s">
        <v>69</v>
      </c>
      <c r="D22" s="128" t="s">
        <v>70</v>
      </c>
      <c r="E22" s="116">
        <v>93</v>
      </c>
      <c r="F22" s="116">
        <v>39.1</v>
      </c>
      <c r="G22" s="116">
        <v>52.2</v>
      </c>
      <c r="H22" s="116">
        <v>73.900000000000006</v>
      </c>
      <c r="I22" s="116">
        <v>38.299999999999997</v>
      </c>
      <c r="J22" s="116">
        <v>62.5</v>
      </c>
      <c r="K22" s="116">
        <v>57.5</v>
      </c>
      <c r="L22" s="116">
        <v>87</v>
      </c>
      <c r="M22" s="116">
        <v>32.799999999999997</v>
      </c>
      <c r="N22" s="116">
        <v>93</v>
      </c>
    </row>
    <row r="23" spans="1:14" x14ac:dyDescent="0.25">
      <c r="A23" s="115">
        <v>20</v>
      </c>
      <c r="B23" s="128" t="s">
        <v>67</v>
      </c>
      <c r="C23" s="124" t="s">
        <v>71</v>
      </c>
      <c r="D23" s="128" t="s">
        <v>72</v>
      </c>
      <c r="E23" s="116">
        <v>138</v>
      </c>
      <c r="F23" s="116">
        <v>66.3</v>
      </c>
      <c r="G23" s="116">
        <v>78.3</v>
      </c>
      <c r="H23" s="116">
        <v>87.5</v>
      </c>
      <c r="I23" s="116">
        <v>55.7</v>
      </c>
      <c r="J23" s="116">
        <v>83.2</v>
      </c>
      <c r="K23" s="116">
        <v>76</v>
      </c>
      <c r="L23" s="116">
        <v>89.4</v>
      </c>
      <c r="M23" s="116">
        <v>68.2</v>
      </c>
      <c r="N23" s="116">
        <v>97.4</v>
      </c>
    </row>
    <row r="24" spans="1:14" x14ac:dyDescent="0.25">
      <c r="A24" s="115">
        <v>21</v>
      </c>
      <c r="B24" s="128" t="s">
        <v>73</v>
      </c>
      <c r="C24" s="124" t="s">
        <v>75</v>
      </c>
      <c r="D24" s="128" t="s">
        <v>76</v>
      </c>
      <c r="E24" s="116">
        <v>275</v>
      </c>
      <c r="F24" s="116">
        <v>62.3</v>
      </c>
      <c r="G24" s="116">
        <v>79.3</v>
      </c>
      <c r="H24" s="116">
        <v>80.8</v>
      </c>
      <c r="I24" s="116">
        <v>50</v>
      </c>
      <c r="J24" s="116">
        <v>88</v>
      </c>
      <c r="K24" s="116">
        <v>21.7</v>
      </c>
      <c r="L24" s="116">
        <v>27.8</v>
      </c>
      <c r="M24" s="116">
        <v>66.5</v>
      </c>
      <c r="N24" s="116">
        <v>3.2</v>
      </c>
    </row>
    <row r="25" spans="1:14" ht="30" x14ac:dyDescent="0.25">
      <c r="A25" s="115">
        <v>22</v>
      </c>
      <c r="B25" s="128" t="s">
        <v>77</v>
      </c>
      <c r="C25" s="124" t="s">
        <v>79</v>
      </c>
      <c r="D25" s="128" t="s">
        <v>80</v>
      </c>
      <c r="E25" s="116">
        <v>168</v>
      </c>
      <c r="F25" s="116">
        <v>88.9</v>
      </c>
      <c r="G25" s="116">
        <v>93</v>
      </c>
      <c r="H25" s="116">
        <v>86.7</v>
      </c>
      <c r="I25" s="116">
        <v>51.8</v>
      </c>
      <c r="J25" s="116">
        <v>97.8</v>
      </c>
      <c r="K25" s="116">
        <v>45.5</v>
      </c>
      <c r="L25" s="116">
        <v>54.3</v>
      </c>
      <c r="M25" s="116">
        <v>65.7</v>
      </c>
      <c r="N25" s="116">
        <v>52.9</v>
      </c>
    </row>
    <row r="26" spans="1:14" ht="30" x14ac:dyDescent="0.25">
      <c r="A26" s="115">
        <v>23</v>
      </c>
      <c r="B26" s="128" t="s">
        <v>77</v>
      </c>
      <c r="C26" s="124" t="s">
        <v>81</v>
      </c>
      <c r="D26" s="128" t="s">
        <v>82</v>
      </c>
      <c r="E26" s="116">
        <v>271</v>
      </c>
      <c r="F26" s="116">
        <v>52.4</v>
      </c>
      <c r="G26" s="116">
        <v>66.3</v>
      </c>
      <c r="H26" s="116">
        <v>74.2</v>
      </c>
      <c r="I26" s="116">
        <v>38.6</v>
      </c>
      <c r="J26" s="116">
        <v>97.9</v>
      </c>
      <c r="K26" s="116">
        <v>46.4</v>
      </c>
      <c r="L26" s="116">
        <v>66.7</v>
      </c>
      <c r="M26" s="116">
        <v>40.9</v>
      </c>
      <c r="N26" s="116">
        <v>41.7</v>
      </c>
    </row>
    <row r="27" spans="1:14" ht="30" x14ac:dyDescent="0.25">
      <c r="A27" s="115">
        <v>24</v>
      </c>
      <c r="B27" s="128" t="s">
        <v>83</v>
      </c>
      <c r="C27" s="124" t="s">
        <v>85</v>
      </c>
      <c r="D27" s="128" t="s">
        <v>86</v>
      </c>
      <c r="E27" s="116">
        <v>485</v>
      </c>
      <c r="F27" s="116">
        <v>58.9</v>
      </c>
      <c r="G27" s="116">
        <v>77.5</v>
      </c>
      <c r="H27" s="116">
        <v>88.8</v>
      </c>
      <c r="I27" s="116">
        <v>65.5</v>
      </c>
      <c r="J27" s="116">
        <v>81.599999999999994</v>
      </c>
      <c r="K27" s="116">
        <v>53.8</v>
      </c>
      <c r="L27" s="116">
        <v>68.8</v>
      </c>
      <c r="M27" s="116">
        <v>34.9</v>
      </c>
      <c r="N27" s="116">
        <v>15</v>
      </c>
    </row>
    <row r="28" spans="1:14" ht="30" x14ac:dyDescent="0.25">
      <c r="A28" s="115">
        <v>25</v>
      </c>
      <c r="B28" s="128" t="s">
        <v>87</v>
      </c>
      <c r="C28" s="124" t="s">
        <v>89</v>
      </c>
      <c r="D28" s="128" t="s">
        <v>90</v>
      </c>
      <c r="E28" s="116">
        <v>370</v>
      </c>
      <c r="F28" s="116">
        <v>79.599999999999994</v>
      </c>
      <c r="G28" s="116">
        <v>88.3</v>
      </c>
      <c r="H28" s="116">
        <v>94.4</v>
      </c>
      <c r="I28" s="116">
        <v>62.1</v>
      </c>
      <c r="J28" s="116">
        <v>93.5</v>
      </c>
      <c r="K28" s="116">
        <v>27.4</v>
      </c>
      <c r="L28" s="116">
        <v>29</v>
      </c>
      <c r="M28" s="116">
        <v>29.9</v>
      </c>
      <c r="N28" s="116">
        <v>5.3</v>
      </c>
    </row>
    <row r="29" spans="1:14" ht="30" x14ac:dyDescent="0.25">
      <c r="A29" s="115">
        <v>26</v>
      </c>
      <c r="B29" s="128" t="s">
        <v>87</v>
      </c>
      <c r="C29" s="124" t="s">
        <v>91</v>
      </c>
      <c r="D29" s="128" t="s">
        <v>92</v>
      </c>
      <c r="E29" s="116">
        <v>49</v>
      </c>
      <c r="F29" s="116">
        <v>94.1</v>
      </c>
      <c r="G29" s="116">
        <v>94.4</v>
      </c>
      <c r="H29" s="116">
        <v>100</v>
      </c>
      <c r="I29" s="116">
        <v>44.4</v>
      </c>
      <c r="J29" s="116">
        <v>100</v>
      </c>
      <c r="K29" s="116">
        <v>10.5</v>
      </c>
      <c r="L29" s="116">
        <v>13.3</v>
      </c>
      <c r="M29" s="116">
        <v>71</v>
      </c>
      <c r="N29" s="116">
        <v>3.3</v>
      </c>
    </row>
    <row r="30" spans="1:14" ht="30" x14ac:dyDescent="0.25">
      <c r="A30" s="115">
        <v>27</v>
      </c>
      <c r="B30" s="128" t="s">
        <v>93</v>
      </c>
      <c r="C30" s="124" t="s">
        <v>95</v>
      </c>
      <c r="D30" s="128" t="s">
        <v>96</v>
      </c>
      <c r="E30" s="116">
        <v>150</v>
      </c>
      <c r="F30" s="116">
        <v>73.2</v>
      </c>
      <c r="G30" s="116">
        <v>93</v>
      </c>
      <c r="H30" s="116">
        <v>90.9</v>
      </c>
      <c r="I30" s="116">
        <v>62.8</v>
      </c>
      <c r="J30" s="116">
        <v>85.5</v>
      </c>
      <c r="K30" s="116">
        <v>68.2</v>
      </c>
      <c r="L30" s="116">
        <v>78.599999999999994</v>
      </c>
      <c r="M30" s="116">
        <v>57.3</v>
      </c>
      <c r="N30" s="116">
        <v>1.4</v>
      </c>
    </row>
    <row r="31" spans="1:14" ht="30" x14ac:dyDescent="0.25">
      <c r="A31" s="115">
        <v>28</v>
      </c>
      <c r="B31" s="128" t="s">
        <v>98</v>
      </c>
      <c r="C31" s="124" t="s">
        <v>100</v>
      </c>
      <c r="D31" s="128" t="s">
        <v>101</v>
      </c>
      <c r="E31" s="116">
        <v>138</v>
      </c>
      <c r="F31" s="116">
        <v>66.7</v>
      </c>
      <c r="G31" s="116">
        <v>77.8</v>
      </c>
      <c r="H31" s="116">
        <v>82.9</v>
      </c>
      <c r="I31" s="116">
        <v>42.9</v>
      </c>
      <c r="J31" s="116">
        <v>100</v>
      </c>
      <c r="K31" s="116">
        <v>62.6</v>
      </c>
      <c r="L31" s="116">
        <v>70.5</v>
      </c>
      <c r="M31" s="116">
        <v>25.9</v>
      </c>
      <c r="N31" s="116">
        <v>1</v>
      </c>
    </row>
    <row r="32" spans="1:14" ht="30" x14ac:dyDescent="0.25">
      <c r="A32" s="115">
        <v>29</v>
      </c>
      <c r="B32" s="128" t="s">
        <v>102</v>
      </c>
      <c r="C32" s="124" t="s">
        <v>104</v>
      </c>
      <c r="D32" s="128" t="s">
        <v>105</v>
      </c>
      <c r="E32" s="116">
        <v>304</v>
      </c>
      <c r="F32" s="116">
        <v>72.8</v>
      </c>
      <c r="G32" s="116">
        <v>89.3</v>
      </c>
      <c r="H32" s="116">
        <v>94.7</v>
      </c>
      <c r="I32" s="116">
        <v>48.5</v>
      </c>
      <c r="J32" s="116">
        <v>94.9</v>
      </c>
      <c r="K32" s="116">
        <v>76.599999999999994</v>
      </c>
      <c r="L32" s="116">
        <v>76.8</v>
      </c>
      <c r="M32" s="116">
        <v>60.5</v>
      </c>
      <c r="N32" s="116">
        <v>42.4</v>
      </c>
    </row>
    <row r="33" spans="1:15" ht="30" x14ac:dyDescent="0.25">
      <c r="A33" s="115">
        <v>30</v>
      </c>
      <c r="B33" s="128" t="s">
        <v>106</v>
      </c>
      <c r="C33" s="124" t="s">
        <v>108</v>
      </c>
      <c r="D33" s="128" t="s">
        <v>109</v>
      </c>
      <c r="E33" s="116">
        <v>647</v>
      </c>
      <c r="F33" s="116">
        <v>74.099999999999994</v>
      </c>
      <c r="G33" s="116">
        <v>82.4</v>
      </c>
      <c r="H33" s="116">
        <v>83</v>
      </c>
      <c r="I33" s="116">
        <v>26.3</v>
      </c>
      <c r="J33" s="116">
        <v>97.2</v>
      </c>
      <c r="K33" s="116">
        <v>92.3</v>
      </c>
      <c r="L33" s="116">
        <v>93</v>
      </c>
      <c r="M33" s="116">
        <v>21.8</v>
      </c>
      <c r="N33" s="116">
        <v>61.8</v>
      </c>
    </row>
    <row r="34" spans="1:15" ht="30" x14ac:dyDescent="0.25">
      <c r="A34" s="115">
        <v>31</v>
      </c>
      <c r="B34" s="128" t="s">
        <v>110</v>
      </c>
      <c r="C34" s="124" t="s">
        <v>112</v>
      </c>
      <c r="D34" s="128" t="s">
        <v>113</v>
      </c>
      <c r="E34" s="116">
        <v>407</v>
      </c>
      <c r="F34" s="116">
        <v>99.1</v>
      </c>
      <c r="G34" s="116">
        <v>99.2</v>
      </c>
      <c r="H34" s="116">
        <v>98.8</v>
      </c>
      <c r="I34" s="116">
        <v>65.3</v>
      </c>
      <c r="J34" s="116">
        <v>93.8</v>
      </c>
      <c r="K34" s="116">
        <v>53.8</v>
      </c>
      <c r="L34" s="116">
        <v>80.900000000000006</v>
      </c>
      <c r="M34" s="116">
        <v>39.700000000000003</v>
      </c>
      <c r="N34" s="116">
        <v>44.7</v>
      </c>
    </row>
    <row r="35" spans="1:15" ht="30" x14ac:dyDescent="0.25">
      <c r="A35" s="115">
        <v>32</v>
      </c>
      <c r="B35" s="128" t="s">
        <v>114</v>
      </c>
      <c r="C35" s="124" t="s">
        <v>116</v>
      </c>
      <c r="D35" s="128" t="s">
        <v>117</v>
      </c>
      <c r="E35" s="116">
        <v>206</v>
      </c>
      <c r="F35" s="116">
        <v>73.2</v>
      </c>
      <c r="G35" s="116">
        <v>77.8</v>
      </c>
      <c r="H35" s="116">
        <v>88.4</v>
      </c>
      <c r="I35" s="116">
        <v>74.7</v>
      </c>
      <c r="J35" s="116">
        <v>83.7</v>
      </c>
      <c r="K35" s="116">
        <v>78</v>
      </c>
      <c r="L35" s="116">
        <v>83.3</v>
      </c>
      <c r="M35" s="116">
        <v>75</v>
      </c>
      <c r="N35" s="116">
        <v>46</v>
      </c>
    </row>
    <row r="36" spans="1:15" ht="30" x14ac:dyDescent="0.25">
      <c r="A36" s="115">
        <v>33</v>
      </c>
      <c r="B36" s="128" t="s">
        <v>114</v>
      </c>
      <c r="C36" s="124" t="s">
        <v>118</v>
      </c>
      <c r="D36" s="128" t="s">
        <v>119</v>
      </c>
      <c r="E36" s="116">
        <v>369</v>
      </c>
      <c r="F36" s="116">
        <v>80.8</v>
      </c>
      <c r="G36" s="116">
        <v>83.7</v>
      </c>
      <c r="H36" s="116">
        <v>84.9</v>
      </c>
      <c r="I36" s="116">
        <v>35</v>
      </c>
      <c r="J36" s="116">
        <v>74.599999999999994</v>
      </c>
      <c r="K36" s="116">
        <v>67.099999999999994</v>
      </c>
      <c r="L36" s="116">
        <v>74.900000000000006</v>
      </c>
      <c r="M36" s="116">
        <v>79.900000000000006</v>
      </c>
      <c r="N36" s="116">
        <v>40</v>
      </c>
    </row>
    <row r="37" spans="1:15" x14ac:dyDescent="0.25">
      <c r="A37" s="115">
        <v>34</v>
      </c>
      <c r="B37" s="128" t="s">
        <v>120</v>
      </c>
      <c r="C37" s="124" t="s">
        <v>122</v>
      </c>
      <c r="D37" s="128" t="s">
        <v>123</v>
      </c>
      <c r="E37" s="116">
        <v>259</v>
      </c>
      <c r="F37" s="116">
        <v>64</v>
      </c>
      <c r="G37" s="116">
        <v>79.8</v>
      </c>
      <c r="H37" s="116">
        <v>84.7</v>
      </c>
      <c r="I37" s="116">
        <v>49.6</v>
      </c>
      <c r="J37" s="116">
        <v>99.5</v>
      </c>
      <c r="K37" s="116">
        <v>59.8</v>
      </c>
      <c r="L37" s="116">
        <v>78.5</v>
      </c>
      <c r="M37" s="116">
        <v>46.9</v>
      </c>
      <c r="N37" s="116">
        <v>53.3</v>
      </c>
    </row>
    <row r="38" spans="1:15" x14ac:dyDescent="0.25">
      <c r="A38" s="115">
        <v>35</v>
      </c>
      <c r="B38" s="128" t="s">
        <v>124</v>
      </c>
      <c r="C38" s="124" t="s">
        <v>126</v>
      </c>
      <c r="D38" s="128" t="s">
        <v>127</v>
      </c>
      <c r="E38" s="116">
        <v>416</v>
      </c>
      <c r="F38" s="116">
        <v>59.8</v>
      </c>
      <c r="G38" s="116">
        <v>76</v>
      </c>
      <c r="H38" s="116">
        <v>85.6</v>
      </c>
      <c r="I38" s="116">
        <v>52.9</v>
      </c>
      <c r="J38" s="116">
        <v>97.6</v>
      </c>
      <c r="K38" s="116">
        <v>32.9</v>
      </c>
      <c r="L38" s="116">
        <v>67</v>
      </c>
      <c r="M38" s="116">
        <v>70</v>
      </c>
      <c r="N38" s="116">
        <v>5.5</v>
      </c>
    </row>
    <row r="39" spans="1:15" x14ac:dyDescent="0.25">
      <c r="A39" s="115">
        <v>36</v>
      </c>
      <c r="B39" s="128" t="s">
        <v>128</v>
      </c>
      <c r="C39" s="124" t="s">
        <v>130</v>
      </c>
      <c r="D39" s="128" t="s">
        <v>131</v>
      </c>
      <c r="E39" s="116">
        <v>561</v>
      </c>
      <c r="F39" s="116">
        <v>46.2</v>
      </c>
      <c r="G39" s="116">
        <v>61.5</v>
      </c>
      <c r="H39" s="116">
        <v>61.5</v>
      </c>
      <c r="I39" s="116">
        <v>34.6</v>
      </c>
      <c r="J39" s="116">
        <v>95.9</v>
      </c>
      <c r="K39" s="116">
        <v>18.899999999999999</v>
      </c>
      <c r="L39" s="116">
        <v>42.3</v>
      </c>
      <c r="M39" s="116">
        <v>56.7</v>
      </c>
      <c r="N39" s="116">
        <v>1.9</v>
      </c>
    </row>
    <row r="40" spans="1:15" ht="30" x14ac:dyDescent="0.25">
      <c r="A40" s="115">
        <v>37</v>
      </c>
      <c r="B40" s="128" t="s">
        <v>132</v>
      </c>
      <c r="C40" s="124" t="s">
        <v>134</v>
      </c>
      <c r="D40" s="128" t="s">
        <v>135</v>
      </c>
      <c r="E40" s="116">
        <v>69</v>
      </c>
      <c r="F40" s="116">
        <v>55.9</v>
      </c>
      <c r="G40" s="116">
        <v>64.7</v>
      </c>
      <c r="H40" s="116">
        <v>84.4</v>
      </c>
      <c r="I40" s="116">
        <v>47.1</v>
      </c>
      <c r="J40" s="116">
        <v>95.8</v>
      </c>
      <c r="K40" s="116">
        <v>85.7</v>
      </c>
      <c r="L40" s="116">
        <v>91.4</v>
      </c>
      <c r="M40" s="116">
        <v>88</v>
      </c>
      <c r="N40" s="116">
        <v>28.6</v>
      </c>
    </row>
    <row r="41" spans="1:15" ht="30" x14ac:dyDescent="0.25">
      <c r="A41" s="115">
        <v>38</v>
      </c>
      <c r="B41" s="128" t="s">
        <v>132</v>
      </c>
      <c r="C41" s="124" t="s">
        <v>136</v>
      </c>
      <c r="D41" s="128" t="s">
        <v>137</v>
      </c>
      <c r="E41" s="116">
        <v>332</v>
      </c>
      <c r="F41" s="116">
        <v>59.8</v>
      </c>
      <c r="G41" s="116">
        <v>73.900000000000006</v>
      </c>
      <c r="H41" s="116">
        <v>78.2</v>
      </c>
      <c r="I41" s="116">
        <v>33.6</v>
      </c>
      <c r="J41" s="116">
        <v>95.3</v>
      </c>
      <c r="K41" s="116">
        <v>82.9</v>
      </c>
      <c r="L41" s="116">
        <v>87.1</v>
      </c>
      <c r="M41" s="116">
        <v>85.1</v>
      </c>
      <c r="N41" s="116">
        <v>15.9</v>
      </c>
    </row>
    <row r="42" spans="1:15" x14ac:dyDescent="0.25">
      <c r="A42" s="115">
        <v>39</v>
      </c>
      <c r="B42" s="128" t="s">
        <v>138</v>
      </c>
      <c r="C42" s="124" t="s">
        <v>140</v>
      </c>
      <c r="D42" s="128" t="s">
        <v>141</v>
      </c>
      <c r="E42" s="116">
        <v>141</v>
      </c>
      <c r="F42" s="116">
        <v>75.8</v>
      </c>
      <c r="G42" s="116">
        <v>83.3</v>
      </c>
      <c r="H42" s="116">
        <v>87.7</v>
      </c>
      <c r="I42" s="116">
        <v>55.4</v>
      </c>
      <c r="J42" s="116">
        <v>100</v>
      </c>
      <c r="K42" s="116">
        <v>51.8</v>
      </c>
      <c r="L42" s="116">
        <v>57.3</v>
      </c>
      <c r="M42" s="116">
        <v>43.8</v>
      </c>
      <c r="N42" s="116">
        <v>1.8</v>
      </c>
    </row>
    <row r="43" spans="1:15" x14ac:dyDescent="0.25">
      <c r="A43" s="115">
        <v>40</v>
      </c>
      <c r="B43" s="128" t="s">
        <v>142</v>
      </c>
      <c r="C43" s="124" t="s">
        <v>144</v>
      </c>
      <c r="D43" s="128" t="s">
        <v>145</v>
      </c>
      <c r="E43" s="116">
        <v>460</v>
      </c>
      <c r="F43" s="116">
        <v>74.3</v>
      </c>
      <c r="G43" s="116">
        <v>96.4</v>
      </c>
      <c r="H43" s="116">
        <v>95.6</v>
      </c>
      <c r="I43" s="116">
        <v>38.299999999999997</v>
      </c>
      <c r="J43" s="116">
        <v>98.2</v>
      </c>
      <c r="K43" s="116">
        <v>65.5</v>
      </c>
      <c r="L43" s="116">
        <v>78.099999999999994</v>
      </c>
      <c r="M43" s="116">
        <v>54.9</v>
      </c>
      <c r="N43" s="116">
        <v>43.2</v>
      </c>
    </row>
    <row r="44" spans="1:15" ht="30" x14ac:dyDescent="0.25">
      <c r="A44" s="115">
        <v>41</v>
      </c>
      <c r="B44" s="128" t="s">
        <v>146</v>
      </c>
      <c r="C44" s="124" t="s">
        <v>148</v>
      </c>
      <c r="D44" s="128" t="s">
        <v>149</v>
      </c>
      <c r="E44" s="116">
        <v>173</v>
      </c>
      <c r="F44" s="116">
        <v>60.9</v>
      </c>
      <c r="G44" s="116">
        <v>73.599999999999994</v>
      </c>
      <c r="H44" s="116">
        <v>86.5</v>
      </c>
      <c r="I44" s="116">
        <v>34.4</v>
      </c>
      <c r="J44" s="116">
        <v>92.8</v>
      </c>
      <c r="K44" s="116">
        <v>55.7</v>
      </c>
      <c r="L44" s="116">
        <v>61.5</v>
      </c>
      <c r="M44" s="116">
        <v>73.599999999999994</v>
      </c>
      <c r="N44" s="116">
        <v>1.4</v>
      </c>
    </row>
    <row r="45" spans="1:15" ht="30" x14ac:dyDescent="0.25">
      <c r="A45" s="115">
        <v>42</v>
      </c>
      <c r="B45" s="128" t="s">
        <v>150</v>
      </c>
      <c r="C45" s="124" t="s">
        <v>152</v>
      </c>
      <c r="D45" s="128" t="s">
        <v>153</v>
      </c>
      <c r="E45" s="116">
        <v>208</v>
      </c>
      <c r="F45" s="116">
        <v>91.4</v>
      </c>
      <c r="G45" s="116">
        <v>95.6</v>
      </c>
      <c r="H45" s="116">
        <v>96.3</v>
      </c>
      <c r="I45" s="116">
        <v>67.5</v>
      </c>
      <c r="J45" s="116">
        <v>93.9</v>
      </c>
      <c r="K45" s="116">
        <v>64.900000000000006</v>
      </c>
      <c r="L45" s="116">
        <v>98.5</v>
      </c>
      <c r="M45" s="116">
        <v>30.4</v>
      </c>
      <c r="N45" s="116">
        <v>54.9</v>
      </c>
    </row>
    <row r="46" spans="1:15" ht="30" x14ac:dyDescent="0.25">
      <c r="A46" s="115">
        <v>43</v>
      </c>
      <c r="B46" s="128" t="s">
        <v>150</v>
      </c>
      <c r="C46" s="124" t="s">
        <v>154</v>
      </c>
      <c r="D46" s="128" t="s">
        <v>155</v>
      </c>
      <c r="E46" s="116">
        <v>203</v>
      </c>
      <c r="F46" s="116">
        <v>96.2</v>
      </c>
      <c r="G46" s="116">
        <v>96.6</v>
      </c>
      <c r="H46" s="116">
        <v>98.7</v>
      </c>
      <c r="I46" s="116">
        <v>100</v>
      </c>
      <c r="J46" s="116">
        <v>93</v>
      </c>
      <c r="K46" s="116">
        <v>77.3</v>
      </c>
      <c r="L46" s="116">
        <v>92</v>
      </c>
      <c r="M46" s="116">
        <v>31.6</v>
      </c>
      <c r="N46" s="116">
        <v>79.8</v>
      </c>
    </row>
    <row r="47" spans="1:15" ht="30" x14ac:dyDescent="0.25">
      <c r="A47" s="115">
        <v>44</v>
      </c>
      <c r="B47" s="128" t="s">
        <v>150</v>
      </c>
      <c r="C47" s="124" t="s">
        <v>156</v>
      </c>
      <c r="D47" s="128" t="s">
        <v>157</v>
      </c>
      <c r="E47" s="116">
        <v>250</v>
      </c>
      <c r="F47" s="116">
        <v>97.4</v>
      </c>
      <c r="G47" s="116">
        <v>97.9</v>
      </c>
      <c r="H47" s="116">
        <v>98.6</v>
      </c>
      <c r="I47" s="116">
        <v>91.9</v>
      </c>
      <c r="J47" s="116">
        <v>95.8</v>
      </c>
      <c r="K47" s="116">
        <v>66.3</v>
      </c>
      <c r="L47" s="116">
        <v>89.1</v>
      </c>
      <c r="M47" s="116">
        <v>55.6</v>
      </c>
      <c r="N47" s="116">
        <v>66.2</v>
      </c>
    </row>
    <row r="48" spans="1:15" x14ac:dyDescent="0.25">
      <c r="A48" s="115">
        <v>45</v>
      </c>
      <c r="B48" s="128" t="s">
        <v>158</v>
      </c>
      <c r="C48" s="124" t="s">
        <v>160</v>
      </c>
      <c r="D48" s="128" t="s">
        <v>161</v>
      </c>
      <c r="E48" s="116">
        <v>598</v>
      </c>
      <c r="F48" s="116">
        <v>74.099999999999994</v>
      </c>
      <c r="G48" s="116">
        <v>88.1</v>
      </c>
      <c r="H48" s="116">
        <v>86.6</v>
      </c>
      <c r="I48" s="116">
        <v>41.1</v>
      </c>
      <c r="J48" s="116">
        <v>46.7</v>
      </c>
      <c r="K48" s="116">
        <v>43</v>
      </c>
      <c r="L48" s="116">
        <v>52.3</v>
      </c>
      <c r="M48" s="116">
        <v>56.4</v>
      </c>
      <c r="N48" s="116">
        <v>1.4</v>
      </c>
      <c r="O48" s="49"/>
    </row>
    <row r="49" spans="1:15" x14ac:dyDescent="0.25">
      <c r="A49" s="115">
        <v>46</v>
      </c>
      <c r="B49" s="128" t="s">
        <v>162</v>
      </c>
      <c r="C49" s="124" t="s">
        <v>164</v>
      </c>
      <c r="D49" s="128" t="s">
        <v>165</v>
      </c>
      <c r="E49" s="116">
        <v>284</v>
      </c>
      <c r="F49" s="116">
        <v>80.599999999999994</v>
      </c>
      <c r="G49" s="116">
        <v>100</v>
      </c>
      <c r="H49" s="116">
        <v>100</v>
      </c>
      <c r="I49" s="116">
        <v>40.9</v>
      </c>
      <c r="J49" s="116">
        <v>100</v>
      </c>
      <c r="K49" s="116">
        <v>98.4</v>
      </c>
      <c r="L49" s="116">
        <v>98.7</v>
      </c>
      <c r="M49" s="116">
        <v>49.6</v>
      </c>
      <c r="N49" s="116">
        <v>45</v>
      </c>
      <c r="O49" s="49"/>
    </row>
    <row r="50" spans="1:15" ht="30" x14ac:dyDescent="0.25">
      <c r="A50" s="115">
        <v>47</v>
      </c>
      <c r="B50" s="128" t="s">
        <v>162</v>
      </c>
      <c r="C50" s="124" t="s">
        <v>166</v>
      </c>
      <c r="D50" s="128" t="s">
        <v>167</v>
      </c>
      <c r="E50" s="116">
        <v>279</v>
      </c>
      <c r="F50" s="116">
        <v>77.2</v>
      </c>
      <c r="G50" s="116">
        <v>96.5</v>
      </c>
      <c r="H50" s="116">
        <v>100</v>
      </c>
      <c r="I50" s="116">
        <v>43.1</v>
      </c>
      <c r="J50" s="116">
        <v>100</v>
      </c>
      <c r="K50" s="116">
        <v>100</v>
      </c>
      <c r="L50" s="116">
        <v>100</v>
      </c>
      <c r="M50" s="116">
        <v>49.8</v>
      </c>
      <c r="N50" s="116">
        <v>17.100000000000001</v>
      </c>
      <c r="O50" s="49"/>
    </row>
    <row r="51" spans="1:15" ht="30" x14ac:dyDescent="0.25">
      <c r="A51" s="115">
        <v>48</v>
      </c>
      <c r="B51" s="128" t="s">
        <v>168</v>
      </c>
      <c r="C51" s="124" t="s">
        <v>170</v>
      </c>
      <c r="D51" s="128" t="s">
        <v>171</v>
      </c>
      <c r="E51" s="116">
        <v>157</v>
      </c>
      <c r="F51" s="116">
        <v>55.6</v>
      </c>
      <c r="G51" s="116">
        <v>77.8</v>
      </c>
      <c r="H51" s="116">
        <v>88.9</v>
      </c>
      <c r="I51" s="116">
        <v>44.4</v>
      </c>
      <c r="J51" s="116">
        <v>100</v>
      </c>
      <c r="K51" s="116">
        <v>90.9</v>
      </c>
      <c r="L51" s="116">
        <v>100</v>
      </c>
      <c r="M51" s="116">
        <v>54.5</v>
      </c>
      <c r="N51" s="116">
        <v>40</v>
      </c>
      <c r="O51" s="49"/>
    </row>
    <row r="52" spans="1:15" ht="30" x14ac:dyDescent="0.25">
      <c r="A52" s="115">
        <v>49</v>
      </c>
      <c r="B52" s="128" t="s">
        <v>168</v>
      </c>
      <c r="C52" s="124" t="s">
        <v>172</v>
      </c>
      <c r="D52" s="128" t="s">
        <v>173</v>
      </c>
      <c r="E52" s="116">
        <v>214</v>
      </c>
      <c r="F52" s="116" t="s">
        <v>739</v>
      </c>
      <c r="G52" s="116" t="s">
        <v>739</v>
      </c>
      <c r="H52" s="116" t="s">
        <v>739</v>
      </c>
      <c r="I52" s="116" t="s">
        <v>739</v>
      </c>
      <c r="J52" s="116">
        <v>100</v>
      </c>
      <c r="K52" s="116">
        <v>14.3</v>
      </c>
      <c r="L52" s="116" t="s">
        <v>739</v>
      </c>
      <c r="M52" s="116">
        <v>28.6</v>
      </c>
      <c r="N52" s="116">
        <v>0</v>
      </c>
      <c r="O52" s="49"/>
    </row>
    <row r="53" spans="1:15" ht="15.75" customHeight="1" x14ac:dyDescent="0.25">
      <c r="A53" s="115">
        <v>50</v>
      </c>
      <c r="B53" s="128" t="s">
        <v>174</v>
      </c>
      <c r="C53" s="124" t="s">
        <v>176</v>
      </c>
      <c r="D53" s="128" t="s">
        <v>177</v>
      </c>
      <c r="E53" s="116">
        <v>341</v>
      </c>
      <c r="F53" s="116">
        <v>53.3</v>
      </c>
      <c r="G53" s="116">
        <v>66.7</v>
      </c>
      <c r="H53" s="116">
        <v>76.3</v>
      </c>
      <c r="I53" s="116">
        <v>45.8</v>
      </c>
      <c r="J53" s="116">
        <v>100</v>
      </c>
      <c r="K53" s="116">
        <v>80.099999999999994</v>
      </c>
      <c r="L53" s="116">
        <v>81.900000000000006</v>
      </c>
      <c r="M53" s="116">
        <v>31.5</v>
      </c>
      <c r="N53" s="116">
        <v>11.6</v>
      </c>
    </row>
    <row r="54" spans="1:15" x14ac:dyDescent="0.25">
      <c r="A54" s="115">
        <v>51</v>
      </c>
      <c r="B54" s="118" t="s">
        <v>174</v>
      </c>
      <c r="C54" s="124" t="s">
        <v>178</v>
      </c>
      <c r="D54" s="128" t="s">
        <v>179</v>
      </c>
      <c r="E54" s="116">
        <v>663</v>
      </c>
      <c r="F54" s="116">
        <v>44.9</v>
      </c>
      <c r="G54" s="116">
        <v>58.2</v>
      </c>
      <c r="H54" s="116">
        <v>68.5</v>
      </c>
      <c r="I54" s="116">
        <v>38</v>
      </c>
      <c r="J54" s="116">
        <v>100</v>
      </c>
      <c r="K54" s="116">
        <v>97.6</v>
      </c>
      <c r="L54" s="116">
        <v>97.3</v>
      </c>
      <c r="M54" s="116">
        <v>1.7</v>
      </c>
      <c r="N54" s="116">
        <v>0.4</v>
      </c>
    </row>
    <row r="55" spans="1:15" ht="30" x14ac:dyDescent="0.25">
      <c r="A55" s="115">
        <v>52</v>
      </c>
      <c r="B55" s="128" t="s">
        <v>180</v>
      </c>
      <c r="C55" s="124" t="s">
        <v>182</v>
      </c>
      <c r="D55" s="128" t="s">
        <v>183</v>
      </c>
      <c r="E55" s="116">
        <v>268</v>
      </c>
      <c r="F55" s="116">
        <v>78.400000000000006</v>
      </c>
      <c r="G55" s="116">
        <v>88.9</v>
      </c>
      <c r="H55" s="116">
        <v>98</v>
      </c>
      <c r="I55" s="116">
        <v>59</v>
      </c>
      <c r="J55" s="116">
        <v>98.8</v>
      </c>
      <c r="K55" s="116">
        <v>78.400000000000006</v>
      </c>
      <c r="L55" s="116">
        <v>85.7</v>
      </c>
      <c r="M55" s="116">
        <v>12.6</v>
      </c>
      <c r="N55" s="116">
        <v>88.1</v>
      </c>
    </row>
    <row r="56" spans="1:15" x14ac:dyDescent="0.25">
      <c r="A56" s="115">
        <v>53</v>
      </c>
      <c r="B56" s="128" t="s">
        <v>184</v>
      </c>
      <c r="C56" s="124" t="s">
        <v>186</v>
      </c>
      <c r="D56" s="128" t="s">
        <v>187</v>
      </c>
      <c r="E56" s="116">
        <v>50</v>
      </c>
      <c r="F56" s="116">
        <v>64</v>
      </c>
      <c r="G56" s="116">
        <v>72</v>
      </c>
      <c r="H56" s="116">
        <v>84.6</v>
      </c>
      <c r="I56" s="116">
        <v>57.7</v>
      </c>
      <c r="J56" s="116">
        <v>95.2</v>
      </c>
      <c r="K56" s="116">
        <v>40</v>
      </c>
      <c r="L56" s="116">
        <v>42.9</v>
      </c>
      <c r="M56" s="116">
        <v>70</v>
      </c>
      <c r="N56" s="116">
        <v>0</v>
      </c>
    </row>
    <row r="57" spans="1:15" ht="30" x14ac:dyDescent="0.25">
      <c r="A57" s="115">
        <v>54</v>
      </c>
      <c r="B57" s="128" t="s">
        <v>188</v>
      </c>
      <c r="C57" s="124" t="s">
        <v>190</v>
      </c>
      <c r="D57" s="128" t="s">
        <v>191</v>
      </c>
      <c r="E57" s="116">
        <v>117</v>
      </c>
      <c r="F57" s="116">
        <v>100</v>
      </c>
      <c r="G57" s="116">
        <v>100</v>
      </c>
      <c r="H57" s="116">
        <v>100</v>
      </c>
      <c r="I57" s="116">
        <v>100</v>
      </c>
      <c r="J57" s="116">
        <v>97.9</v>
      </c>
      <c r="K57" s="116">
        <v>24.7</v>
      </c>
      <c r="L57" s="116">
        <v>37.799999999999997</v>
      </c>
      <c r="M57" s="116">
        <v>23.7</v>
      </c>
      <c r="N57" s="116">
        <v>0</v>
      </c>
    </row>
    <row r="58" spans="1:15" ht="17.25" customHeight="1" x14ac:dyDescent="0.25">
      <c r="A58" s="115">
        <v>55</v>
      </c>
      <c r="B58" s="128" t="s">
        <v>188</v>
      </c>
      <c r="C58" s="124" t="s">
        <v>192</v>
      </c>
      <c r="D58" s="128" t="s">
        <v>193</v>
      </c>
      <c r="E58" s="116">
        <v>133</v>
      </c>
      <c r="F58" s="116">
        <v>100</v>
      </c>
      <c r="G58" s="116">
        <v>100</v>
      </c>
      <c r="H58" s="116">
        <v>100</v>
      </c>
      <c r="I58" s="116">
        <v>100</v>
      </c>
      <c r="J58" s="116">
        <v>98.1</v>
      </c>
      <c r="K58" s="116">
        <v>14.3</v>
      </c>
      <c r="L58" s="116">
        <v>28.6</v>
      </c>
      <c r="M58" s="116">
        <v>23.4</v>
      </c>
      <c r="N58" s="116">
        <v>0</v>
      </c>
    </row>
    <row r="59" spans="1:15" ht="30" x14ac:dyDescent="0.25">
      <c r="A59" s="115">
        <v>56</v>
      </c>
      <c r="B59" s="128" t="s">
        <v>194</v>
      </c>
      <c r="C59" s="124" t="s">
        <v>196</v>
      </c>
      <c r="D59" s="128" t="s">
        <v>197</v>
      </c>
      <c r="E59" s="116">
        <v>534</v>
      </c>
      <c r="F59" s="116">
        <v>73.2</v>
      </c>
      <c r="G59" s="116">
        <v>96.2</v>
      </c>
      <c r="H59" s="116">
        <v>88.3</v>
      </c>
      <c r="I59" s="116">
        <v>67.099999999999994</v>
      </c>
      <c r="J59" s="116">
        <v>98.6</v>
      </c>
      <c r="K59" s="116">
        <v>45.6</v>
      </c>
      <c r="L59" s="116">
        <v>72.900000000000006</v>
      </c>
      <c r="M59" s="116">
        <v>20.6</v>
      </c>
      <c r="N59" s="116">
        <v>1.8</v>
      </c>
    </row>
    <row r="60" spans="1:15" s="41" customFormat="1" x14ac:dyDescent="0.25">
      <c r="A60" s="115">
        <v>57</v>
      </c>
      <c r="B60" s="128" t="s">
        <v>198</v>
      </c>
      <c r="C60" s="124" t="s">
        <v>200</v>
      </c>
      <c r="D60" s="128" t="s">
        <v>201</v>
      </c>
      <c r="E60" s="116">
        <v>598</v>
      </c>
      <c r="F60" s="116">
        <v>98.3</v>
      </c>
      <c r="G60" s="116">
        <v>98.6</v>
      </c>
      <c r="H60" s="116">
        <v>98.1</v>
      </c>
      <c r="I60" s="116">
        <v>80.2</v>
      </c>
      <c r="J60" s="116">
        <v>96.5</v>
      </c>
      <c r="K60" s="116">
        <v>68.3</v>
      </c>
      <c r="L60" s="116">
        <v>85</v>
      </c>
      <c r="M60" s="116">
        <v>72.2</v>
      </c>
      <c r="N60" s="116">
        <v>20.9</v>
      </c>
    </row>
    <row r="61" spans="1:15" ht="30" x14ac:dyDescent="0.25">
      <c r="A61" s="115">
        <v>58</v>
      </c>
      <c r="B61" s="128" t="s">
        <v>202</v>
      </c>
      <c r="C61" s="124" t="s">
        <v>204</v>
      </c>
      <c r="D61" s="128" t="s">
        <v>205</v>
      </c>
      <c r="E61" s="116">
        <v>256</v>
      </c>
      <c r="F61" s="116">
        <v>87.5</v>
      </c>
      <c r="G61" s="116">
        <v>90.3</v>
      </c>
      <c r="H61" s="116">
        <v>86</v>
      </c>
      <c r="I61" s="116">
        <v>56.4</v>
      </c>
      <c r="J61" s="116">
        <v>93.6</v>
      </c>
      <c r="K61" s="116">
        <v>77.3</v>
      </c>
      <c r="L61" s="116">
        <v>86.8</v>
      </c>
      <c r="M61" s="116">
        <v>42</v>
      </c>
      <c r="N61" s="116">
        <v>6.8</v>
      </c>
    </row>
    <row r="62" spans="1:15" ht="30" x14ac:dyDescent="0.25">
      <c r="A62" s="115">
        <v>59</v>
      </c>
      <c r="B62" s="128" t="s">
        <v>202</v>
      </c>
      <c r="C62" s="124" t="s">
        <v>206</v>
      </c>
      <c r="D62" s="128" t="s">
        <v>207</v>
      </c>
      <c r="E62" s="116">
        <v>237</v>
      </c>
      <c r="F62" s="116">
        <v>81.400000000000006</v>
      </c>
      <c r="G62" s="116">
        <v>86.2</v>
      </c>
      <c r="H62" s="116">
        <v>88.3</v>
      </c>
      <c r="I62" s="116">
        <v>60.5</v>
      </c>
      <c r="J62" s="116">
        <v>97.8</v>
      </c>
      <c r="K62" s="116">
        <v>62</v>
      </c>
      <c r="L62" s="116">
        <v>71.400000000000006</v>
      </c>
      <c r="M62" s="116">
        <v>33.200000000000003</v>
      </c>
      <c r="N62" s="116">
        <v>1.8</v>
      </c>
    </row>
    <row r="63" spans="1:15" x14ac:dyDescent="0.25">
      <c r="A63" s="115">
        <v>60</v>
      </c>
      <c r="B63" s="128" t="s">
        <v>208</v>
      </c>
      <c r="C63" s="124" t="s">
        <v>210</v>
      </c>
      <c r="D63" s="128" t="s">
        <v>211</v>
      </c>
      <c r="E63" s="116">
        <v>198</v>
      </c>
      <c r="F63" s="116">
        <v>100</v>
      </c>
      <c r="G63" s="116">
        <v>100</v>
      </c>
      <c r="H63" s="116">
        <v>100</v>
      </c>
      <c r="I63" s="116">
        <v>100</v>
      </c>
      <c r="J63" s="116">
        <v>100</v>
      </c>
      <c r="K63" s="116">
        <v>34.200000000000003</v>
      </c>
      <c r="L63" s="116">
        <v>54.1</v>
      </c>
      <c r="M63" s="116">
        <v>19.899999999999999</v>
      </c>
      <c r="N63" s="116">
        <v>27.3</v>
      </c>
    </row>
    <row r="64" spans="1:15" x14ac:dyDescent="0.25">
      <c r="A64" s="115">
        <v>61</v>
      </c>
      <c r="B64" s="128" t="s">
        <v>212</v>
      </c>
      <c r="C64" s="124" t="s">
        <v>214</v>
      </c>
      <c r="D64" s="128" t="s">
        <v>215</v>
      </c>
      <c r="E64" s="116">
        <v>412</v>
      </c>
      <c r="F64" s="116">
        <v>66.5</v>
      </c>
      <c r="G64" s="116">
        <v>81.900000000000006</v>
      </c>
      <c r="H64" s="116">
        <v>85.6</v>
      </c>
      <c r="I64" s="116">
        <v>42.9</v>
      </c>
      <c r="J64" s="116">
        <v>85.2</v>
      </c>
      <c r="K64" s="116">
        <v>59.4</v>
      </c>
      <c r="L64" s="116">
        <v>78.7</v>
      </c>
      <c r="M64" s="116">
        <v>46.1</v>
      </c>
      <c r="N64" s="116">
        <v>0.3</v>
      </c>
    </row>
    <row r="65" spans="1:15" x14ac:dyDescent="0.25">
      <c r="A65" s="115">
        <v>62</v>
      </c>
      <c r="B65" s="128" t="s">
        <v>212</v>
      </c>
      <c r="C65" s="124" t="s">
        <v>218</v>
      </c>
      <c r="D65" s="119" t="s">
        <v>219</v>
      </c>
      <c r="E65" s="116">
        <v>294</v>
      </c>
      <c r="F65" s="116">
        <v>55.8</v>
      </c>
      <c r="G65" s="116">
        <v>62.4</v>
      </c>
      <c r="H65" s="116">
        <v>70.8</v>
      </c>
      <c r="I65" s="116">
        <v>35.299999999999997</v>
      </c>
      <c r="J65" s="116">
        <v>68.5</v>
      </c>
      <c r="K65" s="116">
        <v>34.5</v>
      </c>
      <c r="L65" s="116">
        <v>53.8</v>
      </c>
      <c r="M65" s="116">
        <v>47.1</v>
      </c>
      <c r="N65" s="116">
        <v>0.8</v>
      </c>
    </row>
    <row r="66" spans="1:15" x14ac:dyDescent="0.25">
      <c r="A66" s="115">
        <v>63</v>
      </c>
      <c r="B66" s="128" t="s">
        <v>212</v>
      </c>
      <c r="C66" s="124" t="s">
        <v>216</v>
      </c>
      <c r="D66" s="128" t="s">
        <v>217</v>
      </c>
      <c r="E66" s="116">
        <v>367</v>
      </c>
      <c r="F66" s="116">
        <v>61.8</v>
      </c>
      <c r="G66" s="116">
        <v>75.099999999999994</v>
      </c>
      <c r="H66" s="116">
        <v>84</v>
      </c>
      <c r="I66" s="116">
        <v>38</v>
      </c>
      <c r="J66" s="116">
        <v>90.2</v>
      </c>
      <c r="K66" s="116">
        <v>63.1</v>
      </c>
      <c r="L66" s="116">
        <v>78.599999999999994</v>
      </c>
      <c r="M66" s="116">
        <v>48.5</v>
      </c>
      <c r="N66" s="116">
        <v>0.7</v>
      </c>
    </row>
    <row r="67" spans="1:15" x14ac:dyDescent="0.25">
      <c r="A67" s="115">
        <v>64</v>
      </c>
      <c r="B67" s="128" t="s">
        <v>220</v>
      </c>
      <c r="C67" s="124" t="s">
        <v>222</v>
      </c>
      <c r="D67" s="128" t="s">
        <v>223</v>
      </c>
      <c r="E67" s="116">
        <v>125</v>
      </c>
      <c r="F67" s="116">
        <v>83</v>
      </c>
      <c r="G67" s="116">
        <v>89.1</v>
      </c>
      <c r="H67" s="116">
        <v>75</v>
      </c>
      <c r="I67" s="116">
        <v>25.4</v>
      </c>
      <c r="J67" s="116">
        <v>95.4</v>
      </c>
      <c r="K67" s="116">
        <v>50</v>
      </c>
      <c r="L67" s="116">
        <v>63.3</v>
      </c>
      <c r="M67" s="116">
        <v>70.599999999999994</v>
      </c>
      <c r="N67" s="116">
        <v>2.9</v>
      </c>
    </row>
    <row r="68" spans="1:15" ht="30" x14ac:dyDescent="0.25">
      <c r="A68" s="115">
        <v>65</v>
      </c>
      <c r="B68" s="128" t="s">
        <v>224</v>
      </c>
      <c r="C68" s="124" t="s">
        <v>226</v>
      </c>
      <c r="D68" s="128" t="s">
        <v>227</v>
      </c>
      <c r="E68" s="116">
        <v>275</v>
      </c>
      <c r="F68" s="116">
        <v>82.2</v>
      </c>
      <c r="G68" s="116">
        <v>93.5</v>
      </c>
      <c r="H68" s="116">
        <v>89.6</v>
      </c>
      <c r="I68" s="116">
        <v>66.7</v>
      </c>
      <c r="J68" s="116">
        <v>81.900000000000006</v>
      </c>
      <c r="K68" s="116">
        <v>49.1</v>
      </c>
      <c r="L68" s="116">
        <v>59.6</v>
      </c>
      <c r="M68" s="116">
        <v>64.400000000000006</v>
      </c>
      <c r="N68" s="116">
        <v>51.6</v>
      </c>
    </row>
    <row r="69" spans="1:15" x14ac:dyDescent="0.25">
      <c r="A69" s="115">
        <v>66</v>
      </c>
      <c r="B69" s="128" t="s">
        <v>228</v>
      </c>
      <c r="C69" s="124" t="s">
        <v>230</v>
      </c>
      <c r="D69" s="128" t="s">
        <v>231</v>
      </c>
      <c r="E69" s="116">
        <v>363</v>
      </c>
      <c r="F69" s="116">
        <v>80.7</v>
      </c>
      <c r="G69" s="116">
        <v>87.1</v>
      </c>
      <c r="H69" s="116">
        <v>89.9</v>
      </c>
      <c r="I69" s="116">
        <v>62.4</v>
      </c>
      <c r="J69" s="116">
        <v>99</v>
      </c>
      <c r="K69" s="116">
        <v>47.5</v>
      </c>
      <c r="L69" s="116">
        <v>55.4</v>
      </c>
      <c r="M69" s="116">
        <v>92.5</v>
      </c>
      <c r="N69" s="116">
        <v>22.6</v>
      </c>
    </row>
    <row r="70" spans="1:15" x14ac:dyDescent="0.25">
      <c r="A70" s="115">
        <v>67</v>
      </c>
      <c r="B70" s="128" t="s">
        <v>228</v>
      </c>
      <c r="C70" s="124" t="s">
        <v>232</v>
      </c>
      <c r="D70" s="128" t="s">
        <v>233</v>
      </c>
      <c r="E70" s="116">
        <v>385</v>
      </c>
      <c r="F70" s="116">
        <v>46.2</v>
      </c>
      <c r="G70" s="116">
        <v>52.1</v>
      </c>
      <c r="H70" s="116">
        <v>75.400000000000006</v>
      </c>
      <c r="I70" s="116">
        <v>20</v>
      </c>
      <c r="J70" s="116">
        <v>94.6</v>
      </c>
      <c r="K70" s="116">
        <v>17.7</v>
      </c>
      <c r="L70" s="116">
        <v>32.5</v>
      </c>
      <c r="M70" s="116">
        <v>47.3</v>
      </c>
      <c r="N70" s="116">
        <v>1.3</v>
      </c>
    </row>
    <row r="71" spans="1:15" x14ac:dyDescent="0.25">
      <c r="A71" s="115">
        <v>68</v>
      </c>
      <c r="B71" s="128" t="s">
        <v>234</v>
      </c>
      <c r="C71" s="124" t="s">
        <v>236</v>
      </c>
      <c r="D71" s="128" t="s">
        <v>237</v>
      </c>
      <c r="E71" s="116">
        <v>164</v>
      </c>
      <c r="F71" s="116">
        <v>87.8</v>
      </c>
      <c r="G71" s="116">
        <v>92.4</v>
      </c>
      <c r="H71" s="116">
        <v>83.6</v>
      </c>
      <c r="I71" s="116">
        <v>42</v>
      </c>
      <c r="J71" s="116">
        <v>100</v>
      </c>
      <c r="K71" s="116">
        <v>50.7</v>
      </c>
      <c r="L71" s="116">
        <v>69.2</v>
      </c>
      <c r="M71" s="116">
        <v>56.3</v>
      </c>
      <c r="N71" s="116">
        <v>16.100000000000001</v>
      </c>
    </row>
    <row r="72" spans="1:15" x14ac:dyDescent="0.25">
      <c r="A72" s="115">
        <v>69</v>
      </c>
      <c r="B72" s="128" t="s">
        <v>234</v>
      </c>
      <c r="C72" s="124" t="s">
        <v>238</v>
      </c>
      <c r="D72" s="128" t="s">
        <v>239</v>
      </c>
      <c r="E72" s="116">
        <v>107</v>
      </c>
      <c r="F72" s="116">
        <v>87.5</v>
      </c>
      <c r="G72" s="116">
        <v>92.7</v>
      </c>
      <c r="H72" s="116">
        <v>93.5</v>
      </c>
      <c r="I72" s="116">
        <v>59.5</v>
      </c>
      <c r="J72" s="116">
        <v>100</v>
      </c>
      <c r="K72" s="116">
        <v>45.7</v>
      </c>
      <c r="L72" s="116">
        <v>65.400000000000006</v>
      </c>
      <c r="M72" s="116">
        <v>75.8</v>
      </c>
      <c r="N72" s="116">
        <v>15.4</v>
      </c>
    </row>
    <row r="73" spans="1:15" x14ac:dyDescent="0.25">
      <c r="A73" s="115">
        <v>70</v>
      </c>
      <c r="B73" s="128" t="s">
        <v>234</v>
      </c>
      <c r="C73" s="124" t="s">
        <v>240</v>
      </c>
      <c r="D73" s="128" t="s">
        <v>241</v>
      </c>
      <c r="E73" s="116">
        <v>63</v>
      </c>
      <c r="F73" s="116">
        <v>71</v>
      </c>
      <c r="G73" s="116">
        <v>71</v>
      </c>
      <c r="H73" s="116">
        <v>83.9</v>
      </c>
      <c r="I73" s="116">
        <v>38.700000000000003</v>
      </c>
      <c r="J73" s="116">
        <v>100</v>
      </c>
      <c r="K73" s="116">
        <v>60.9</v>
      </c>
      <c r="L73" s="116">
        <v>74.2</v>
      </c>
      <c r="M73" s="116">
        <v>54.3</v>
      </c>
      <c r="N73" s="116">
        <v>0</v>
      </c>
    </row>
    <row r="74" spans="1:15" x14ac:dyDescent="0.25">
      <c r="A74" s="115">
        <v>71</v>
      </c>
      <c r="B74" s="128" t="s">
        <v>242</v>
      </c>
      <c r="C74" s="124" t="s">
        <v>244</v>
      </c>
      <c r="D74" s="128" t="s">
        <v>245</v>
      </c>
      <c r="E74" s="116">
        <v>15</v>
      </c>
      <c r="F74" s="116">
        <v>40</v>
      </c>
      <c r="G74" s="116">
        <v>60</v>
      </c>
      <c r="H74" s="116">
        <v>80</v>
      </c>
      <c r="I74" s="116">
        <v>80</v>
      </c>
      <c r="J74" s="116">
        <v>87.5</v>
      </c>
      <c r="K74" s="116">
        <v>50</v>
      </c>
      <c r="L74" s="116">
        <v>100</v>
      </c>
      <c r="M74" s="116">
        <v>42.9</v>
      </c>
      <c r="N74" s="116">
        <v>0</v>
      </c>
    </row>
    <row r="75" spans="1:15" ht="30" x14ac:dyDescent="0.25">
      <c r="A75" s="115">
        <v>72</v>
      </c>
      <c r="B75" s="128" t="s">
        <v>246</v>
      </c>
      <c r="C75" s="124" t="s">
        <v>248</v>
      </c>
      <c r="D75" s="128" t="s">
        <v>249</v>
      </c>
      <c r="E75" s="116">
        <v>105</v>
      </c>
      <c r="F75" s="116">
        <v>75.900000000000006</v>
      </c>
      <c r="G75" s="116">
        <v>87.9</v>
      </c>
      <c r="H75" s="116">
        <v>86.4</v>
      </c>
      <c r="I75" s="116">
        <v>55.1</v>
      </c>
      <c r="J75" s="116">
        <v>97.4</v>
      </c>
      <c r="K75" s="116">
        <v>93.6</v>
      </c>
      <c r="L75" s="116">
        <v>98.6</v>
      </c>
      <c r="M75" s="116">
        <v>65.8</v>
      </c>
      <c r="N75" s="116">
        <v>0</v>
      </c>
    </row>
    <row r="76" spans="1:15" ht="30" x14ac:dyDescent="0.25">
      <c r="A76" s="115">
        <v>73</v>
      </c>
      <c r="B76" s="128" t="s">
        <v>250</v>
      </c>
      <c r="C76" s="124" t="s">
        <v>252</v>
      </c>
      <c r="D76" s="128" t="s">
        <v>253</v>
      </c>
      <c r="E76" s="116">
        <v>410</v>
      </c>
      <c r="F76" s="116">
        <v>68.2</v>
      </c>
      <c r="G76" s="116">
        <v>75.400000000000006</v>
      </c>
      <c r="H76" s="116">
        <v>92.5</v>
      </c>
      <c r="I76" s="116">
        <v>53.9</v>
      </c>
      <c r="J76" s="116">
        <v>98.6</v>
      </c>
      <c r="K76" s="116">
        <v>76.900000000000006</v>
      </c>
      <c r="L76" s="116">
        <v>89.4</v>
      </c>
      <c r="M76" s="116">
        <v>55.3</v>
      </c>
      <c r="N76" s="116">
        <v>8.1999999999999993</v>
      </c>
    </row>
    <row r="77" spans="1:15" x14ac:dyDescent="0.25">
      <c r="A77" s="115">
        <v>74</v>
      </c>
      <c r="B77" s="128" t="s">
        <v>254</v>
      </c>
      <c r="C77" s="124" t="s">
        <v>256</v>
      </c>
      <c r="D77" s="128" t="s">
        <v>257</v>
      </c>
      <c r="E77" s="116">
        <v>425</v>
      </c>
      <c r="F77" s="116">
        <v>62.9</v>
      </c>
      <c r="G77" s="116">
        <v>78.3</v>
      </c>
      <c r="H77" s="116">
        <v>82.9</v>
      </c>
      <c r="I77" s="116">
        <v>48.8</v>
      </c>
      <c r="J77" s="116">
        <v>98.5</v>
      </c>
      <c r="K77" s="116">
        <v>45.7</v>
      </c>
      <c r="L77" s="116">
        <v>66.400000000000006</v>
      </c>
      <c r="M77" s="116">
        <v>73.7</v>
      </c>
      <c r="N77" s="116">
        <v>16.3</v>
      </c>
    </row>
    <row r="78" spans="1:15" ht="30" x14ac:dyDescent="0.25">
      <c r="A78" s="115">
        <v>75</v>
      </c>
      <c r="B78" s="128" t="s">
        <v>254</v>
      </c>
      <c r="C78" s="124" t="s">
        <v>258</v>
      </c>
      <c r="D78" s="128" t="s">
        <v>259</v>
      </c>
      <c r="E78" s="116">
        <v>316</v>
      </c>
      <c r="F78" s="116">
        <v>84.4</v>
      </c>
      <c r="G78" s="116">
        <v>89.8</v>
      </c>
      <c r="H78" s="116">
        <v>91.4</v>
      </c>
      <c r="I78" s="116">
        <v>65.5</v>
      </c>
      <c r="J78" s="116">
        <v>95.9</v>
      </c>
      <c r="K78" s="116">
        <v>46</v>
      </c>
      <c r="L78" s="116">
        <v>69.8</v>
      </c>
      <c r="M78" s="116">
        <v>58.7</v>
      </c>
      <c r="N78" s="116">
        <v>2.5</v>
      </c>
      <c r="O78" s="50"/>
    </row>
    <row r="79" spans="1:15" x14ac:dyDescent="0.25">
      <c r="A79" s="115">
        <v>76</v>
      </c>
      <c r="B79" s="128" t="s">
        <v>260</v>
      </c>
      <c r="C79" s="124" t="s">
        <v>262</v>
      </c>
      <c r="D79" s="128" t="s">
        <v>263</v>
      </c>
      <c r="E79" s="116">
        <v>392</v>
      </c>
      <c r="F79" s="116">
        <v>100</v>
      </c>
      <c r="G79" s="116">
        <v>100</v>
      </c>
      <c r="H79" s="116">
        <v>100</v>
      </c>
      <c r="I79" s="116">
        <v>100</v>
      </c>
      <c r="J79" s="116">
        <v>90.7</v>
      </c>
      <c r="K79" s="116">
        <v>74</v>
      </c>
      <c r="L79" s="116">
        <v>85.9</v>
      </c>
      <c r="M79" s="116">
        <v>70</v>
      </c>
      <c r="N79" s="116">
        <v>25.6</v>
      </c>
      <c r="O79" s="50"/>
    </row>
    <row r="80" spans="1:15" ht="30" x14ac:dyDescent="0.25">
      <c r="A80" s="115">
        <v>77</v>
      </c>
      <c r="B80" s="128" t="s">
        <v>264</v>
      </c>
      <c r="C80" s="124" t="s">
        <v>266</v>
      </c>
      <c r="D80" s="128" t="s">
        <v>267</v>
      </c>
      <c r="E80" s="116">
        <v>252</v>
      </c>
      <c r="F80" s="116">
        <v>72.8</v>
      </c>
      <c r="G80" s="116">
        <v>88.1</v>
      </c>
      <c r="H80" s="116">
        <v>93.9</v>
      </c>
      <c r="I80" s="116">
        <v>46.9</v>
      </c>
      <c r="J80" s="116">
        <v>100</v>
      </c>
      <c r="K80" s="116">
        <v>91.6</v>
      </c>
      <c r="L80" s="116">
        <v>95.7</v>
      </c>
      <c r="M80" s="116">
        <v>69.599999999999994</v>
      </c>
      <c r="N80" s="116">
        <v>13</v>
      </c>
      <c r="O80" s="50"/>
    </row>
    <row r="81" spans="1:15" ht="30" x14ac:dyDescent="0.25">
      <c r="A81" s="115">
        <v>78</v>
      </c>
      <c r="B81" s="128" t="s">
        <v>264</v>
      </c>
      <c r="C81" s="124" t="s">
        <v>268</v>
      </c>
      <c r="D81" s="128" t="s">
        <v>269</v>
      </c>
      <c r="E81" s="116">
        <v>270</v>
      </c>
      <c r="F81" s="116">
        <v>63.8</v>
      </c>
      <c r="G81" s="116">
        <v>81.2</v>
      </c>
      <c r="H81" s="116">
        <v>89.4</v>
      </c>
      <c r="I81" s="116">
        <v>46.6</v>
      </c>
      <c r="J81" s="116">
        <v>99</v>
      </c>
      <c r="K81" s="116">
        <v>98</v>
      </c>
      <c r="L81" s="116">
        <v>98.2</v>
      </c>
      <c r="M81" s="116">
        <v>73.599999999999994</v>
      </c>
      <c r="N81" s="116">
        <v>9.6999999999999993</v>
      </c>
      <c r="O81" s="50"/>
    </row>
    <row r="82" spans="1:15" x14ac:dyDescent="0.25">
      <c r="A82" s="115">
        <v>79</v>
      </c>
      <c r="B82" s="128" t="s">
        <v>270</v>
      </c>
      <c r="C82" s="124" t="s">
        <v>271</v>
      </c>
      <c r="D82" s="128" t="s">
        <v>272</v>
      </c>
      <c r="E82" s="116">
        <v>739</v>
      </c>
      <c r="F82" s="116">
        <v>50.3</v>
      </c>
      <c r="G82" s="116">
        <v>64.7</v>
      </c>
      <c r="H82" s="116">
        <v>82.8</v>
      </c>
      <c r="I82" s="116">
        <v>48.9</v>
      </c>
      <c r="J82" s="116">
        <v>90.8</v>
      </c>
      <c r="K82" s="116">
        <v>72.5</v>
      </c>
      <c r="L82" s="116">
        <v>75.099999999999994</v>
      </c>
      <c r="M82" s="116">
        <v>50.2</v>
      </c>
      <c r="N82" s="116">
        <v>2.1</v>
      </c>
      <c r="O82" s="50"/>
    </row>
    <row r="83" spans="1:15" ht="30" x14ac:dyDescent="0.25">
      <c r="A83" s="115">
        <v>80</v>
      </c>
      <c r="B83" s="128" t="s">
        <v>273</v>
      </c>
      <c r="C83" s="124" t="s">
        <v>275</v>
      </c>
      <c r="D83" s="128" t="s">
        <v>276</v>
      </c>
      <c r="E83" s="116">
        <v>243</v>
      </c>
      <c r="F83" s="116">
        <v>59.5</v>
      </c>
      <c r="G83" s="116">
        <v>72.599999999999994</v>
      </c>
      <c r="H83" s="116">
        <v>88.5</v>
      </c>
      <c r="I83" s="116">
        <v>50</v>
      </c>
      <c r="J83" s="116">
        <v>88</v>
      </c>
      <c r="K83" s="116">
        <v>42.4</v>
      </c>
      <c r="L83" s="116">
        <v>54.4</v>
      </c>
      <c r="M83" s="116">
        <v>47.2</v>
      </c>
      <c r="N83" s="116">
        <v>2.1</v>
      </c>
    </row>
    <row r="84" spans="1:15" x14ac:dyDescent="0.25">
      <c r="A84" s="115">
        <v>81</v>
      </c>
      <c r="B84" s="128" t="s">
        <v>273</v>
      </c>
      <c r="C84" s="124" t="s">
        <v>277</v>
      </c>
      <c r="D84" s="128" t="s">
        <v>278</v>
      </c>
      <c r="E84" s="116">
        <v>188</v>
      </c>
      <c r="F84" s="116">
        <v>60.8</v>
      </c>
      <c r="G84" s="116">
        <v>78.400000000000006</v>
      </c>
      <c r="H84" s="116">
        <v>92.2</v>
      </c>
      <c r="I84" s="116">
        <v>43.1</v>
      </c>
      <c r="J84" s="116">
        <v>78.3</v>
      </c>
      <c r="K84" s="116">
        <v>47.3</v>
      </c>
      <c r="L84" s="116">
        <v>63.8</v>
      </c>
      <c r="M84" s="116">
        <v>67.7</v>
      </c>
      <c r="N84" s="116">
        <v>2</v>
      </c>
    </row>
    <row r="85" spans="1:15" ht="30" x14ac:dyDescent="0.25">
      <c r="A85" s="115">
        <v>82</v>
      </c>
      <c r="B85" s="128" t="s">
        <v>279</v>
      </c>
      <c r="C85" s="124" t="s">
        <v>281</v>
      </c>
      <c r="D85" s="128" t="s">
        <v>282</v>
      </c>
      <c r="E85" s="116">
        <v>68</v>
      </c>
      <c r="F85" s="116">
        <v>100</v>
      </c>
      <c r="G85" s="116">
        <v>100</v>
      </c>
      <c r="H85" s="116">
        <v>94.9</v>
      </c>
      <c r="I85" s="116">
        <v>81.2</v>
      </c>
      <c r="J85" s="116">
        <v>100</v>
      </c>
      <c r="K85" s="116">
        <v>67.900000000000006</v>
      </c>
      <c r="L85" s="116">
        <v>72.900000000000006</v>
      </c>
      <c r="M85" s="116">
        <v>94.7</v>
      </c>
      <c r="N85" s="116">
        <v>60.8</v>
      </c>
    </row>
    <row r="86" spans="1:15" x14ac:dyDescent="0.25">
      <c r="A86" s="115">
        <v>83</v>
      </c>
      <c r="B86" s="128" t="s">
        <v>733</v>
      </c>
      <c r="C86" s="124" t="s">
        <v>285</v>
      </c>
      <c r="D86" s="128" t="s">
        <v>286</v>
      </c>
      <c r="E86" s="116">
        <v>51</v>
      </c>
      <c r="F86" s="116">
        <v>44.4</v>
      </c>
      <c r="G86" s="116">
        <v>44.4</v>
      </c>
      <c r="H86" s="116">
        <v>72.7</v>
      </c>
      <c r="I86" s="116">
        <v>36.4</v>
      </c>
      <c r="J86" s="116">
        <v>97.6</v>
      </c>
      <c r="K86" s="116">
        <v>34.1</v>
      </c>
      <c r="L86" s="116">
        <v>57.1</v>
      </c>
      <c r="M86" s="116">
        <v>9.8000000000000007</v>
      </c>
      <c r="N86" s="116">
        <v>9.8000000000000007</v>
      </c>
    </row>
    <row r="87" spans="1:15" x14ac:dyDescent="0.25">
      <c r="A87" s="115">
        <v>84</v>
      </c>
      <c r="B87" s="128" t="s">
        <v>733</v>
      </c>
      <c r="C87" s="124" t="s">
        <v>287</v>
      </c>
      <c r="D87" s="128" t="s">
        <v>288</v>
      </c>
      <c r="E87" s="116">
        <v>402</v>
      </c>
      <c r="F87" s="116">
        <v>45.7</v>
      </c>
      <c r="G87" s="116">
        <v>66.099999999999994</v>
      </c>
      <c r="H87" s="116">
        <v>91.3</v>
      </c>
      <c r="I87" s="116">
        <v>41.7</v>
      </c>
      <c r="J87" s="116">
        <v>98.5</v>
      </c>
      <c r="K87" s="116">
        <v>17.399999999999999</v>
      </c>
      <c r="L87" s="116">
        <v>23.3</v>
      </c>
      <c r="M87" s="116">
        <v>67.900000000000006</v>
      </c>
      <c r="N87" s="116">
        <v>1.5</v>
      </c>
    </row>
    <row r="88" spans="1:15" x14ac:dyDescent="0.25">
      <c r="A88" s="115">
        <v>85</v>
      </c>
      <c r="B88" s="128" t="s">
        <v>733</v>
      </c>
      <c r="C88" s="124" t="s">
        <v>289</v>
      </c>
      <c r="D88" s="128" t="s">
        <v>290</v>
      </c>
      <c r="E88" s="116">
        <v>1082</v>
      </c>
      <c r="F88" s="116">
        <v>63.2</v>
      </c>
      <c r="G88" s="116">
        <v>76.900000000000006</v>
      </c>
      <c r="H88" s="116">
        <v>86.8</v>
      </c>
      <c r="I88" s="116">
        <v>40.1</v>
      </c>
      <c r="J88" s="116">
        <v>97.3</v>
      </c>
      <c r="K88" s="116">
        <v>77.5</v>
      </c>
      <c r="L88" s="116">
        <v>87.9</v>
      </c>
      <c r="M88" s="116">
        <v>41.8</v>
      </c>
      <c r="N88" s="116">
        <v>37.6</v>
      </c>
    </row>
    <row r="89" spans="1:15" ht="30" x14ac:dyDescent="0.25">
      <c r="A89" s="115">
        <v>86</v>
      </c>
      <c r="B89" s="128" t="s">
        <v>291</v>
      </c>
      <c r="C89" s="124" t="s">
        <v>293</v>
      </c>
      <c r="D89" s="128" t="s">
        <v>294</v>
      </c>
      <c r="E89" s="116">
        <v>324</v>
      </c>
      <c r="F89" s="116">
        <v>78.8</v>
      </c>
      <c r="G89" s="116">
        <v>88.5</v>
      </c>
      <c r="H89" s="116">
        <v>88.2</v>
      </c>
      <c r="I89" s="116">
        <v>62</v>
      </c>
      <c r="J89" s="116">
        <v>98.4</v>
      </c>
      <c r="K89" s="116">
        <v>45.7</v>
      </c>
      <c r="L89" s="116">
        <v>60.1</v>
      </c>
      <c r="M89" s="116">
        <v>56</v>
      </c>
      <c r="N89" s="116">
        <v>14.8</v>
      </c>
    </row>
    <row r="90" spans="1:15" x14ac:dyDescent="0.25">
      <c r="A90" s="115">
        <v>87</v>
      </c>
      <c r="B90" s="128" t="s">
        <v>295</v>
      </c>
      <c r="C90" s="124" t="s">
        <v>297</v>
      </c>
      <c r="D90" s="128" t="s">
        <v>298</v>
      </c>
      <c r="E90" s="116">
        <v>281</v>
      </c>
      <c r="F90" s="116">
        <v>88.7</v>
      </c>
      <c r="G90" s="116">
        <v>100</v>
      </c>
      <c r="H90" s="116">
        <v>97.8</v>
      </c>
      <c r="I90" s="116">
        <v>53.9</v>
      </c>
      <c r="J90" s="116">
        <v>98.2</v>
      </c>
      <c r="K90" s="116">
        <v>73.400000000000006</v>
      </c>
      <c r="L90" s="116">
        <v>97.3</v>
      </c>
      <c r="M90" s="116">
        <v>75.7</v>
      </c>
      <c r="N90" s="116">
        <v>0.9</v>
      </c>
    </row>
    <row r="91" spans="1:15" x14ac:dyDescent="0.25">
      <c r="A91" s="115">
        <v>88</v>
      </c>
      <c r="B91" s="128" t="s">
        <v>295</v>
      </c>
      <c r="C91" s="124" t="s">
        <v>299</v>
      </c>
      <c r="D91" s="128" t="s">
        <v>300</v>
      </c>
      <c r="E91" s="116">
        <v>267</v>
      </c>
      <c r="F91" s="116">
        <v>75.3</v>
      </c>
      <c r="G91" s="116">
        <v>96.5</v>
      </c>
      <c r="H91" s="116">
        <v>92</v>
      </c>
      <c r="I91" s="116">
        <v>73.2</v>
      </c>
      <c r="J91" s="116">
        <v>99.1</v>
      </c>
      <c r="K91" s="116">
        <v>70.3</v>
      </c>
      <c r="L91" s="116">
        <v>89.6</v>
      </c>
      <c r="M91" s="116">
        <v>54.5</v>
      </c>
      <c r="N91" s="116">
        <v>6.8</v>
      </c>
    </row>
    <row r="92" spans="1:15" x14ac:dyDescent="0.25">
      <c r="A92" s="115">
        <v>89</v>
      </c>
      <c r="B92" s="128" t="s">
        <v>301</v>
      </c>
      <c r="C92" s="124" t="s">
        <v>303</v>
      </c>
      <c r="D92" s="128" t="s">
        <v>304</v>
      </c>
      <c r="E92" s="116">
        <v>339</v>
      </c>
      <c r="F92" s="116">
        <v>99</v>
      </c>
      <c r="G92" s="116">
        <v>100</v>
      </c>
      <c r="H92" s="116">
        <v>97.9</v>
      </c>
      <c r="I92" s="116">
        <v>94.3</v>
      </c>
      <c r="J92" s="116">
        <v>94</v>
      </c>
      <c r="K92" s="116">
        <v>85</v>
      </c>
      <c r="L92" s="116">
        <v>94.9</v>
      </c>
      <c r="M92" s="116">
        <v>45.7</v>
      </c>
      <c r="N92" s="116">
        <v>2.6</v>
      </c>
    </row>
    <row r="93" spans="1:15" x14ac:dyDescent="0.25">
      <c r="A93" s="115">
        <v>90</v>
      </c>
      <c r="B93" s="128" t="s">
        <v>305</v>
      </c>
      <c r="C93" s="124" t="s">
        <v>307</v>
      </c>
      <c r="D93" s="128" t="s">
        <v>308</v>
      </c>
      <c r="E93" s="116">
        <v>206</v>
      </c>
      <c r="F93" s="116">
        <v>73.900000000000006</v>
      </c>
      <c r="G93" s="116">
        <v>89.1</v>
      </c>
      <c r="H93" s="116">
        <v>88.5</v>
      </c>
      <c r="I93" s="116">
        <v>61.2</v>
      </c>
      <c r="J93" s="116">
        <v>100</v>
      </c>
      <c r="K93" s="116">
        <v>42.9</v>
      </c>
      <c r="L93" s="116">
        <v>46.2</v>
      </c>
      <c r="M93" s="116">
        <v>18.2</v>
      </c>
      <c r="N93" s="116">
        <v>3.9</v>
      </c>
    </row>
    <row r="94" spans="1:15" x14ac:dyDescent="0.25">
      <c r="A94" s="115">
        <v>91</v>
      </c>
      <c r="B94" s="128" t="s">
        <v>309</v>
      </c>
      <c r="C94" s="124" t="s">
        <v>311</v>
      </c>
      <c r="D94" s="128" t="s">
        <v>312</v>
      </c>
      <c r="E94" s="116">
        <v>568</v>
      </c>
      <c r="F94" s="116">
        <v>71.7</v>
      </c>
      <c r="G94" s="116">
        <v>93.3</v>
      </c>
      <c r="H94" s="116">
        <v>91</v>
      </c>
      <c r="I94" s="116">
        <v>51.3</v>
      </c>
      <c r="J94" s="116">
        <v>98.9</v>
      </c>
      <c r="K94" s="116">
        <v>93.7</v>
      </c>
      <c r="L94" s="116">
        <v>96.8</v>
      </c>
      <c r="M94" s="116">
        <v>37.1</v>
      </c>
      <c r="N94" s="116">
        <v>22.1</v>
      </c>
    </row>
    <row r="95" spans="1:15" x14ac:dyDescent="0.25">
      <c r="A95" s="115">
        <v>92</v>
      </c>
      <c r="B95" s="128" t="s">
        <v>313</v>
      </c>
      <c r="C95" s="124" t="s">
        <v>315</v>
      </c>
      <c r="D95" s="128" t="s">
        <v>316</v>
      </c>
      <c r="E95" s="116">
        <v>270</v>
      </c>
      <c r="F95" s="116">
        <v>74</v>
      </c>
      <c r="G95" s="116">
        <v>90.3</v>
      </c>
      <c r="H95" s="116">
        <v>89.3</v>
      </c>
      <c r="I95" s="116">
        <v>46.1</v>
      </c>
      <c r="J95" s="116">
        <v>99.1</v>
      </c>
      <c r="K95" s="116">
        <v>71.5</v>
      </c>
      <c r="L95" s="116">
        <v>85.9</v>
      </c>
      <c r="M95" s="116">
        <v>40.700000000000003</v>
      </c>
      <c r="N95" s="116">
        <v>71.599999999999994</v>
      </c>
    </row>
    <row r="96" spans="1:15" x14ac:dyDescent="0.25">
      <c r="A96" s="115">
        <v>93</v>
      </c>
      <c r="B96" s="128" t="s">
        <v>313</v>
      </c>
      <c r="C96" s="124" t="s">
        <v>317</v>
      </c>
      <c r="D96" s="128" t="s">
        <v>318</v>
      </c>
      <c r="E96" s="116">
        <v>576</v>
      </c>
      <c r="F96" s="116">
        <v>72.099999999999994</v>
      </c>
      <c r="G96" s="116">
        <v>86.9</v>
      </c>
      <c r="H96" s="116">
        <v>93.6</v>
      </c>
      <c r="I96" s="116">
        <v>70.2</v>
      </c>
      <c r="J96" s="116">
        <v>99.6</v>
      </c>
      <c r="K96" s="116">
        <v>53.9</v>
      </c>
      <c r="L96" s="116">
        <v>73</v>
      </c>
      <c r="M96" s="116">
        <v>46.1</v>
      </c>
      <c r="N96" s="116">
        <v>50.1</v>
      </c>
    </row>
    <row r="97" spans="1:14" x14ac:dyDescent="0.25">
      <c r="A97" s="115">
        <v>94</v>
      </c>
      <c r="B97" s="128" t="s">
        <v>319</v>
      </c>
      <c r="C97" s="124" t="s">
        <v>321</v>
      </c>
      <c r="D97" s="128" t="s">
        <v>322</v>
      </c>
      <c r="E97" s="116">
        <v>298</v>
      </c>
      <c r="F97" s="116">
        <v>74.3</v>
      </c>
      <c r="G97" s="116">
        <v>89.7</v>
      </c>
      <c r="H97" s="116">
        <v>92.1</v>
      </c>
      <c r="I97" s="116">
        <v>55.8</v>
      </c>
      <c r="J97" s="116">
        <v>96.3</v>
      </c>
      <c r="K97" s="116">
        <v>28.8</v>
      </c>
      <c r="L97" s="116">
        <v>43.2</v>
      </c>
      <c r="M97" s="116">
        <v>75.3</v>
      </c>
      <c r="N97" s="116">
        <v>0.4</v>
      </c>
    </row>
    <row r="98" spans="1:14" ht="30" x14ac:dyDescent="0.25">
      <c r="A98" s="115">
        <v>95</v>
      </c>
      <c r="B98" s="128" t="s">
        <v>323</v>
      </c>
      <c r="C98" s="124" t="s">
        <v>325</v>
      </c>
      <c r="D98" s="128" t="s">
        <v>326</v>
      </c>
      <c r="E98" s="116">
        <v>234</v>
      </c>
      <c r="F98" s="116">
        <v>81.5</v>
      </c>
      <c r="G98" s="116">
        <v>100</v>
      </c>
      <c r="H98" s="116">
        <v>100</v>
      </c>
      <c r="I98" s="116">
        <v>100</v>
      </c>
      <c r="J98" s="116">
        <v>100</v>
      </c>
      <c r="K98" s="116">
        <v>42.9</v>
      </c>
      <c r="L98" s="116">
        <v>50</v>
      </c>
      <c r="M98" s="116">
        <v>0</v>
      </c>
      <c r="N98" s="116">
        <v>0</v>
      </c>
    </row>
    <row r="99" spans="1:14" x14ac:dyDescent="0.25">
      <c r="A99" s="115">
        <v>96</v>
      </c>
      <c r="B99" s="128" t="s">
        <v>327</v>
      </c>
      <c r="C99" s="124" t="s">
        <v>329</v>
      </c>
      <c r="D99" s="128" t="s">
        <v>330</v>
      </c>
      <c r="E99" s="116">
        <v>559</v>
      </c>
      <c r="F99" s="116">
        <v>51.2</v>
      </c>
      <c r="G99" s="116">
        <v>67.900000000000006</v>
      </c>
      <c r="H99" s="116">
        <v>80.8</v>
      </c>
      <c r="I99" s="116">
        <v>39.4</v>
      </c>
      <c r="J99" s="116">
        <v>99.1</v>
      </c>
      <c r="K99" s="116">
        <v>9.8000000000000007</v>
      </c>
      <c r="L99" s="116">
        <v>16.7</v>
      </c>
      <c r="M99" s="116">
        <v>26.8</v>
      </c>
      <c r="N99" s="116">
        <v>0</v>
      </c>
    </row>
    <row r="100" spans="1:14" x14ac:dyDescent="0.25">
      <c r="A100" s="115">
        <v>97</v>
      </c>
      <c r="B100" s="130" t="s">
        <v>655</v>
      </c>
      <c r="C100" s="131" t="s">
        <v>737</v>
      </c>
      <c r="D100" s="132" t="s">
        <v>656</v>
      </c>
      <c r="E100" s="116">
        <v>338</v>
      </c>
      <c r="F100" s="116">
        <v>61.2</v>
      </c>
      <c r="G100" s="116">
        <v>66</v>
      </c>
      <c r="H100" s="116">
        <v>73</v>
      </c>
      <c r="I100" s="116">
        <v>26.7</v>
      </c>
      <c r="J100" s="116">
        <v>68.3</v>
      </c>
      <c r="K100" s="116">
        <v>51.8</v>
      </c>
      <c r="L100" s="116">
        <v>57.7</v>
      </c>
      <c r="M100" s="116">
        <v>38.5</v>
      </c>
      <c r="N100" s="116">
        <v>5.0999999999999996</v>
      </c>
    </row>
    <row r="101" spans="1:14" x14ac:dyDescent="0.25">
      <c r="A101" s="115">
        <v>98</v>
      </c>
      <c r="B101" s="130" t="s">
        <v>655</v>
      </c>
      <c r="C101" s="124" t="s">
        <v>736</v>
      </c>
      <c r="D101" s="132" t="s">
        <v>657</v>
      </c>
      <c r="E101" s="116">
        <v>340</v>
      </c>
      <c r="F101" s="116">
        <v>98.8</v>
      </c>
      <c r="G101" s="116">
        <v>100</v>
      </c>
      <c r="H101" s="116">
        <v>97.4</v>
      </c>
      <c r="I101" s="116">
        <v>97.3</v>
      </c>
      <c r="J101" s="116">
        <v>69.7</v>
      </c>
      <c r="K101" s="116">
        <v>78.099999999999994</v>
      </c>
      <c r="L101" s="116">
        <v>83.9</v>
      </c>
      <c r="M101" s="116">
        <v>21.3</v>
      </c>
      <c r="N101" s="116">
        <v>0.7</v>
      </c>
    </row>
    <row r="102" spans="1:14" ht="30" x14ac:dyDescent="0.25">
      <c r="A102" s="115">
        <v>99</v>
      </c>
      <c r="B102" s="128" t="s">
        <v>331</v>
      </c>
      <c r="C102" s="124" t="s">
        <v>333</v>
      </c>
      <c r="D102" s="128" t="s">
        <v>334</v>
      </c>
      <c r="E102" s="116">
        <v>205</v>
      </c>
      <c r="F102" s="116">
        <v>80.400000000000006</v>
      </c>
      <c r="G102" s="116">
        <v>85.1</v>
      </c>
      <c r="H102" s="116">
        <v>88.7</v>
      </c>
      <c r="I102" s="116">
        <v>54.2</v>
      </c>
      <c r="J102" s="116">
        <v>100</v>
      </c>
      <c r="K102" s="116">
        <v>55.9</v>
      </c>
      <c r="L102" s="116">
        <v>79.2</v>
      </c>
      <c r="M102" s="116">
        <v>66.7</v>
      </c>
      <c r="N102" s="116">
        <v>60.5</v>
      </c>
    </row>
    <row r="103" spans="1:14" ht="30" x14ac:dyDescent="0.25">
      <c r="A103" s="115">
        <v>100</v>
      </c>
      <c r="B103" s="128" t="s">
        <v>335</v>
      </c>
      <c r="C103" s="124" t="s">
        <v>337</v>
      </c>
      <c r="D103" s="128" t="s">
        <v>338</v>
      </c>
      <c r="E103" s="116">
        <v>354</v>
      </c>
      <c r="F103" s="116">
        <v>100</v>
      </c>
      <c r="G103" s="116">
        <v>100</v>
      </c>
      <c r="H103" s="116">
        <v>100</v>
      </c>
      <c r="I103" s="116">
        <v>100</v>
      </c>
      <c r="J103" s="116">
        <v>100</v>
      </c>
      <c r="K103" s="116">
        <v>71.099999999999994</v>
      </c>
      <c r="L103" s="116">
        <v>85.1</v>
      </c>
      <c r="M103" s="116">
        <v>32.9</v>
      </c>
      <c r="N103" s="116">
        <v>47.9</v>
      </c>
    </row>
    <row r="104" spans="1:14" x14ac:dyDescent="0.25">
      <c r="A104" s="115">
        <v>101</v>
      </c>
      <c r="B104" s="128" t="s">
        <v>339</v>
      </c>
      <c r="C104" s="124" t="s">
        <v>341</v>
      </c>
      <c r="D104" s="128" t="s">
        <v>342</v>
      </c>
      <c r="E104" s="116">
        <v>443</v>
      </c>
      <c r="F104" s="116">
        <v>73</v>
      </c>
      <c r="G104" s="116">
        <v>77.599999999999994</v>
      </c>
      <c r="H104" s="116">
        <v>78.7</v>
      </c>
      <c r="I104" s="116">
        <v>53.4</v>
      </c>
      <c r="J104" s="116">
        <v>99.5</v>
      </c>
      <c r="K104" s="116">
        <v>46.8</v>
      </c>
      <c r="L104" s="116">
        <v>54.5</v>
      </c>
      <c r="M104" s="116">
        <v>43</v>
      </c>
      <c r="N104" s="116">
        <v>0.5</v>
      </c>
    </row>
    <row r="105" spans="1:14" x14ac:dyDescent="0.25">
      <c r="A105" s="115">
        <v>102</v>
      </c>
      <c r="B105" s="128" t="s">
        <v>343</v>
      </c>
      <c r="C105" s="124" t="s">
        <v>345</v>
      </c>
      <c r="D105" s="128" t="s">
        <v>346</v>
      </c>
      <c r="E105" s="116">
        <v>254</v>
      </c>
      <c r="F105" s="116">
        <v>77.8</v>
      </c>
      <c r="G105" s="116">
        <v>87</v>
      </c>
      <c r="H105" s="116">
        <v>83.6</v>
      </c>
      <c r="I105" s="116">
        <v>88.2</v>
      </c>
      <c r="J105" s="116">
        <v>100</v>
      </c>
      <c r="K105" s="116">
        <v>43.1</v>
      </c>
      <c r="L105" s="116">
        <v>83.1</v>
      </c>
      <c r="M105" s="116">
        <v>49.7</v>
      </c>
      <c r="N105" s="116">
        <v>1.2</v>
      </c>
    </row>
    <row r="106" spans="1:14" ht="30" x14ac:dyDescent="0.25">
      <c r="A106" s="115">
        <v>103</v>
      </c>
      <c r="B106" s="128" t="s">
        <v>347</v>
      </c>
      <c r="C106" s="124" t="s">
        <v>349</v>
      </c>
      <c r="D106" s="128" t="s">
        <v>350</v>
      </c>
      <c r="E106" s="116">
        <v>154</v>
      </c>
      <c r="F106" s="116">
        <v>65.7</v>
      </c>
      <c r="G106" s="116">
        <v>86.5</v>
      </c>
      <c r="H106" s="116">
        <v>84.2</v>
      </c>
      <c r="I106" s="116">
        <v>59.5</v>
      </c>
      <c r="J106" s="116">
        <v>23.8</v>
      </c>
      <c r="K106" s="116">
        <v>32.799999999999997</v>
      </c>
      <c r="L106" s="116">
        <v>45.2</v>
      </c>
      <c r="M106" s="116">
        <v>66.7</v>
      </c>
      <c r="N106" s="116">
        <v>3.6</v>
      </c>
    </row>
    <row r="107" spans="1:14" ht="30" x14ac:dyDescent="0.25">
      <c r="A107" s="115">
        <v>104</v>
      </c>
      <c r="B107" s="128" t="s">
        <v>347</v>
      </c>
      <c r="C107" s="124" t="s">
        <v>351</v>
      </c>
      <c r="D107" s="128" t="s">
        <v>352</v>
      </c>
      <c r="E107" s="116">
        <v>279</v>
      </c>
      <c r="F107" s="116">
        <v>100</v>
      </c>
      <c r="G107" s="116">
        <v>100</v>
      </c>
      <c r="H107" s="116">
        <v>99.2</v>
      </c>
      <c r="I107" s="116">
        <v>100</v>
      </c>
      <c r="J107" s="116">
        <v>99.6</v>
      </c>
      <c r="K107" s="116">
        <v>46.5</v>
      </c>
      <c r="L107" s="116">
        <v>53.7</v>
      </c>
      <c r="M107" s="116">
        <v>39.6</v>
      </c>
      <c r="N107" s="116">
        <v>0.4</v>
      </c>
    </row>
    <row r="108" spans="1:14" ht="30" x14ac:dyDescent="0.25">
      <c r="A108" s="115">
        <v>105</v>
      </c>
      <c r="B108" s="128" t="s">
        <v>353</v>
      </c>
      <c r="C108" s="124" t="s">
        <v>355</v>
      </c>
      <c r="D108" s="128" t="s">
        <v>356</v>
      </c>
      <c r="E108" s="116">
        <v>1</v>
      </c>
      <c r="F108" s="116" t="s">
        <v>739</v>
      </c>
      <c r="G108" s="116" t="s">
        <v>739</v>
      </c>
      <c r="H108" s="116">
        <v>100</v>
      </c>
      <c r="I108" s="116">
        <v>0</v>
      </c>
      <c r="J108" s="116">
        <v>100</v>
      </c>
      <c r="K108" s="116">
        <v>100</v>
      </c>
      <c r="L108" s="116">
        <v>100</v>
      </c>
      <c r="M108" s="116">
        <v>100</v>
      </c>
      <c r="N108" s="116">
        <v>0</v>
      </c>
    </row>
    <row r="109" spans="1:14" ht="30" x14ac:dyDescent="0.25">
      <c r="A109" s="115">
        <v>106</v>
      </c>
      <c r="B109" s="128" t="s">
        <v>353</v>
      </c>
      <c r="C109" s="124" t="s">
        <v>357</v>
      </c>
      <c r="D109" s="128" t="s">
        <v>358</v>
      </c>
      <c r="E109" s="116">
        <v>9</v>
      </c>
      <c r="F109" s="116">
        <v>40</v>
      </c>
      <c r="G109" s="116">
        <v>60</v>
      </c>
      <c r="H109" s="116">
        <v>60</v>
      </c>
      <c r="I109" s="116">
        <v>33.299999999999997</v>
      </c>
      <c r="J109" s="116">
        <v>83.3</v>
      </c>
      <c r="K109" s="116">
        <v>100</v>
      </c>
      <c r="L109" s="116">
        <v>100</v>
      </c>
      <c r="M109" s="116">
        <v>40</v>
      </c>
      <c r="N109" s="116">
        <v>0</v>
      </c>
    </row>
    <row r="110" spans="1:14" ht="30" x14ac:dyDescent="0.25">
      <c r="A110" s="115">
        <v>107</v>
      </c>
      <c r="B110" s="128" t="s">
        <v>353</v>
      </c>
      <c r="C110" s="124" t="s">
        <v>359</v>
      </c>
      <c r="D110" s="128" t="s">
        <v>360</v>
      </c>
      <c r="E110" s="116">
        <v>22</v>
      </c>
      <c r="F110" s="116">
        <v>80</v>
      </c>
      <c r="G110" s="116">
        <v>88.9</v>
      </c>
      <c r="H110" s="116">
        <v>92.3</v>
      </c>
      <c r="I110" s="116">
        <v>7.7</v>
      </c>
      <c r="J110" s="116">
        <v>80</v>
      </c>
      <c r="K110" s="116">
        <v>76.900000000000006</v>
      </c>
      <c r="L110" s="116">
        <v>76.900000000000006</v>
      </c>
      <c r="M110" s="116">
        <v>92.3</v>
      </c>
      <c r="N110" s="116">
        <v>0</v>
      </c>
    </row>
    <row r="111" spans="1:14" x14ac:dyDescent="0.25">
      <c r="A111" s="115">
        <v>108</v>
      </c>
      <c r="B111" s="128" t="s">
        <v>361</v>
      </c>
      <c r="C111" s="124" t="s">
        <v>321</v>
      </c>
      <c r="D111" s="119" t="s">
        <v>364</v>
      </c>
      <c r="E111" s="116">
        <v>386</v>
      </c>
      <c r="F111" s="116">
        <v>100</v>
      </c>
      <c r="G111" s="116">
        <v>100</v>
      </c>
      <c r="H111" s="116">
        <v>100</v>
      </c>
      <c r="I111" s="116">
        <v>98.7</v>
      </c>
      <c r="J111" s="116">
        <v>99.6</v>
      </c>
      <c r="K111" s="116">
        <v>26</v>
      </c>
      <c r="L111" s="116">
        <v>33</v>
      </c>
      <c r="M111" s="116">
        <v>27.2</v>
      </c>
      <c r="N111" s="116">
        <v>0</v>
      </c>
    </row>
    <row r="112" spans="1:14" x14ac:dyDescent="0.25">
      <c r="A112" s="115">
        <v>109</v>
      </c>
      <c r="B112" s="128" t="s">
        <v>361</v>
      </c>
      <c r="C112" s="124" t="s">
        <v>377</v>
      </c>
      <c r="D112" s="119" t="s">
        <v>366</v>
      </c>
      <c r="E112" s="116">
        <v>755</v>
      </c>
      <c r="F112" s="116">
        <v>97.7</v>
      </c>
      <c r="G112" s="116">
        <v>98.3</v>
      </c>
      <c r="H112" s="116">
        <v>98.5</v>
      </c>
      <c r="I112" s="116">
        <v>95.8</v>
      </c>
      <c r="J112" s="116">
        <v>99.7</v>
      </c>
      <c r="K112" s="116">
        <v>18.7</v>
      </c>
      <c r="L112" s="116">
        <v>31.5</v>
      </c>
      <c r="M112" s="116">
        <v>17.899999999999999</v>
      </c>
      <c r="N112" s="116">
        <v>0</v>
      </c>
    </row>
    <row r="113" spans="1:14" x14ac:dyDescent="0.25">
      <c r="A113" s="115">
        <v>110</v>
      </c>
      <c r="B113" s="128" t="s">
        <v>367</v>
      </c>
      <c r="C113" s="124" t="s">
        <v>369</v>
      </c>
      <c r="D113" s="128" t="s">
        <v>370</v>
      </c>
      <c r="E113" s="116">
        <v>152</v>
      </c>
      <c r="F113" s="116">
        <v>92.9</v>
      </c>
      <c r="G113" s="116">
        <v>94.1</v>
      </c>
      <c r="H113" s="116">
        <v>84.2</v>
      </c>
      <c r="I113" s="116">
        <v>84.8</v>
      </c>
      <c r="J113" s="116">
        <v>99.2</v>
      </c>
      <c r="K113" s="116">
        <v>54</v>
      </c>
      <c r="L113" s="116">
        <v>95.8</v>
      </c>
      <c r="M113" s="116">
        <v>46.8</v>
      </c>
      <c r="N113" s="116">
        <v>20.7</v>
      </c>
    </row>
    <row r="114" spans="1:14" x14ac:dyDescent="0.25">
      <c r="A114" s="115">
        <v>111</v>
      </c>
      <c r="B114" s="128" t="s">
        <v>367</v>
      </c>
      <c r="C114" s="124" t="s">
        <v>371</v>
      </c>
      <c r="D114" s="128" t="s">
        <v>372</v>
      </c>
      <c r="E114" s="116">
        <v>492</v>
      </c>
      <c r="F114" s="116">
        <v>93.1</v>
      </c>
      <c r="G114" s="116">
        <v>94.5</v>
      </c>
      <c r="H114" s="116">
        <v>95.2</v>
      </c>
      <c r="I114" s="116">
        <v>77.8</v>
      </c>
      <c r="J114" s="116">
        <v>97.1</v>
      </c>
      <c r="K114" s="116">
        <v>66</v>
      </c>
      <c r="L114" s="116">
        <v>87.6</v>
      </c>
      <c r="M114" s="116">
        <v>45</v>
      </c>
      <c r="N114" s="116">
        <v>24.7</v>
      </c>
    </row>
    <row r="115" spans="1:14" x14ac:dyDescent="0.25">
      <c r="A115" s="115">
        <v>112</v>
      </c>
      <c r="B115" s="128" t="s">
        <v>373</v>
      </c>
      <c r="C115" s="124" t="s">
        <v>375</v>
      </c>
      <c r="D115" s="128" t="s">
        <v>376</v>
      </c>
      <c r="E115" s="116">
        <v>294</v>
      </c>
      <c r="F115" s="116">
        <v>68.2</v>
      </c>
      <c r="G115" s="116">
        <v>75.900000000000006</v>
      </c>
      <c r="H115" s="116">
        <v>94.3</v>
      </c>
      <c r="I115" s="116">
        <v>64.3</v>
      </c>
      <c r="J115" s="116">
        <v>95.9</v>
      </c>
      <c r="K115" s="116">
        <v>39.200000000000003</v>
      </c>
      <c r="L115" s="116">
        <v>76.3</v>
      </c>
      <c r="M115" s="116">
        <v>29.7</v>
      </c>
      <c r="N115" s="116">
        <v>8.3000000000000007</v>
      </c>
    </row>
    <row r="116" spans="1:14" ht="30" x14ac:dyDescent="0.25">
      <c r="A116" s="115">
        <v>113</v>
      </c>
      <c r="B116" s="128" t="s">
        <v>373</v>
      </c>
      <c r="C116" s="124" t="s">
        <v>377</v>
      </c>
      <c r="D116" s="128" t="s">
        <v>378</v>
      </c>
      <c r="E116" s="116">
        <v>239</v>
      </c>
      <c r="F116" s="116">
        <v>71.400000000000006</v>
      </c>
      <c r="G116" s="116">
        <v>76.900000000000006</v>
      </c>
      <c r="H116" s="116">
        <v>86.5</v>
      </c>
      <c r="I116" s="116">
        <v>60</v>
      </c>
      <c r="J116" s="116">
        <v>93.7</v>
      </c>
      <c r="K116" s="116">
        <v>53.8</v>
      </c>
      <c r="L116" s="116">
        <v>72</v>
      </c>
      <c r="M116" s="116">
        <v>29.7</v>
      </c>
      <c r="N116" s="116">
        <v>0</v>
      </c>
    </row>
    <row r="117" spans="1:14" x14ac:dyDescent="0.25">
      <c r="A117" s="115">
        <v>114</v>
      </c>
      <c r="B117" s="128" t="s">
        <v>373</v>
      </c>
      <c r="C117" s="124" t="s">
        <v>379</v>
      </c>
      <c r="D117" s="128" t="s">
        <v>380</v>
      </c>
      <c r="E117" s="116">
        <v>41</v>
      </c>
      <c r="F117" s="116" t="s">
        <v>739</v>
      </c>
      <c r="G117" s="116" t="s">
        <v>739</v>
      </c>
      <c r="H117" s="116">
        <v>100</v>
      </c>
      <c r="I117" s="116" t="s">
        <v>739</v>
      </c>
      <c r="J117" s="116">
        <v>96.7</v>
      </c>
      <c r="K117" s="116">
        <v>36.700000000000003</v>
      </c>
      <c r="L117" s="116">
        <v>0</v>
      </c>
      <c r="M117" s="116">
        <v>26.7</v>
      </c>
      <c r="N117" s="116">
        <v>0</v>
      </c>
    </row>
    <row r="118" spans="1:14" x14ac:dyDescent="0.25">
      <c r="A118" s="115">
        <v>115</v>
      </c>
      <c r="B118" s="128" t="s">
        <v>373</v>
      </c>
      <c r="C118" s="124" t="s">
        <v>381</v>
      </c>
      <c r="D118" s="128" t="s">
        <v>382</v>
      </c>
      <c r="E118" s="116">
        <v>272</v>
      </c>
      <c r="F118" s="116">
        <v>79.5</v>
      </c>
      <c r="G118" s="116">
        <v>81.8</v>
      </c>
      <c r="H118" s="116">
        <v>90.2</v>
      </c>
      <c r="I118" s="116">
        <v>66</v>
      </c>
      <c r="J118" s="116">
        <v>96.9</v>
      </c>
      <c r="K118" s="116">
        <v>41.2</v>
      </c>
      <c r="L118" s="116">
        <v>59.3</v>
      </c>
      <c r="M118" s="116">
        <v>36.9</v>
      </c>
      <c r="N118" s="116">
        <v>3</v>
      </c>
    </row>
    <row r="119" spans="1:14" ht="30" x14ac:dyDescent="0.25">
      <c r="A119" s="115">
        <v>116</v>
      </c>
      <c r="B119" s="128" t="s">
        <v>383</v>
      </c>
      <c r="C119" s="124" t="s">
        <v>385</v>
      </c>
      <c r="D119" s="128" t="s">
        <v>386</v>
      </c>
      <c r="E119" s="116">
        <v>589</v>
      </c>
      <c r="F119" s="116">
        <v>99.1</v>
      </c>
      <c r="G119" s="116">
        <v>100</v>
      </c>
      <c r="H119" s="116">
        <v>98.6</v>
      </c>
      <c r="I119" s="116">
        <v>96.2</v>
      </c>
      <c r="J119" s="116">
        <v>96.9</v>
      </c>
      <c r="K119" s="116">
        <v>64.5</v>
      </c>
      <c r="L119" s="116">
        <v>71.599999999999994</v>
      </c>
      <c r="M119" s="116">
        <v>59.8</v>
      </c>
      <c r="N119" s="116">
        <v>17.399999999999999</v>
      </c>
    </row>
    <row r="120" spans="1:14" x14ac:dyDescent="0.25">
      <c r="A120" s="115">
        <v>117</v>
      </c>
      <c r="B120" s="128" t="s">
        <v>387</v>
      </c>
      <c r="C120" s="124" t="s">
        <v>389</v>
      </c>
      <c r="D120" s="128" t="s">
        <v>390</v>
      </c>
      <c r="E120" s="116">
        <v>698</v>
      </c>
      <c r="F120" s="116">
        <v>50.4</v>
      </c>
      <c r="G120" s="116">
        <v>59.8</v>
      </c>
      <c r="H120" s="116">
        <v>76.2</v>
      </c>
      <c r="I120" s="116">
        <v>53.5</v>
      </c>
      <c r="J120" s="116">
        <v>100</v>
      </c>
      <c r="K120" s="116">
        <v>100</v>
      </c>
      <c r="L120" s="116">
        <v>100</v>
      </c>
      <c r="M120" s="116" t="s">
        <v>739</v>
      </c>
      <c r="N120" s="116" t="s">
        <v>739</v>
      </c>
    </row>
    <row r="121" spans="1:14" x14ac:dyDescent="0.25">
      <c r="A121" s="115">
        <v>118</v>
      </c>
      <c r="B121" s="128" t="s">
        <v>391</v>
      </c>
      <c r="C121" s="124" t="s">
        <v>393</v>
      </c>
      <c r="D121" s="128" t="s">
        <v>394</v>
      </c>
      <c r="E121" s="116">
        <v>394</v>
      </c>
      <c r="F121" s="116">
        <v>49.7</v>
      </c>
      <c r="G121" s="116">
        <v>69.2</v>
      </c>
      <c r="H121" s="116">
        <v>78.3</v>
      </c>
      <c r="I121" s="116">
        <v>42</v>
      </c>
      <c r="J121" s="116">
        <v>100</v>
      </c>
      <c r="K121" s="116">
        <v>49.2</v>
      </c>
      <c r="L121" s="116">
        <v>55.2</v>
      </c>
      <c r="M121" s="116">
        <v>36.4</v>
      </c>
      <c r="N121" s="116">
        <v>4</v>
      </c>
    </row>
    <row r="122" spans="1:14" x14ac:dyDescent="0.25">
      <c r="A122" s="115">
        <v>119</v>
      </c>
      <c r="B122" s="128" t="s">
        <v>395</v>
      </c>
      <c r="C122" s="124" t="s">
        <v>397</v>
      </c>
      <c r="D122" s="128" t="s">
        <v>398</v>
      </c>
      <c r="E122" s="116">
        <v>708</v>
      </c>
      <c r="F122" s="116">
        <v>80.099999999999994</v>
      </c>
      <c r="G122" s="116">
        <v>87.2</v>
      </c>
      <c r="H122" s="116">
        <v>88.2</v>
      </c>
      <c r="I122" s="116">
        <v>68.599999999999994</v>
      </c>
      <c r="J122" s="116">
        <v>95.7</v>
      </c>
      <c r="K122" s="116">
        <v>48.7</v>
      </c>
      <c r="L122" s="116">
        <v>63.7</v>
      </c>
      <c r="M122" s="116">
        <v>20.9</v>
      </c>
      <c r="N122" s="116">
        <v>2.1</v>
      </c>
    </row>
    <row r="123" spans="1:14" x14ac:dyDescent="0.25">
      <c r="A123" s="115">
        <v>120</v>
      </c>
      <c r="B123" s="128" t="s">
        <v>399</v>
      </c>
      <c r="C123" s="124" t="s">
        <v>401</v>
      </c>
      <c r="D123" s="128" t="s">
        <v>402</v>
      </c>
      <c r="E123" s="116">
        <v>255</v>
      </c>
      <c r="F123" s="116">
        <v>65.2</v>
      </c>
      <c r="G123" s="116">
        <v>68.900000000000006</v>
      </c>
      <c r="H123" s="116">
        <v>89.2</v>
      </c>
      <c r="I123" s="116">
        <v>46.5</v>
      </c>
      <c r="J123" s="116">
        <v>98</v>
      </c>
      <c r="K123" s="116">
        <v>56.9</v>
      </c>
      <c r="L123" s="116">
        <v>63.4</v>
      </c>
      <c r="M123" s="116">
        <v>22.1</v>
      </c>
      <c r="N123" s="116">
        <v>0</v>
      </c>
    </row>
    <row r="124" spans="1:14" x14ac:dyDescent="0.25">
      <c r="A124" s="115">
        <v>121</v>
      </c>
      <c r="B124" s="128" t="s">
        <v>403</v>
      </c>
      <c r="C124" s="124" t="s">
        <v>405</v>
      </c>
      <c r="D124" s="128" t="s">
        <v>406</v>
      </c>
      <c r="E124" s="116">
        <v>478</v>
      </c>
      <c r="F124" s="116">
        <v>70.900000000000006</v>
      </c>
      <c r="G124" s="116">
        <v>81.7</v>
      </c>
      <c r="H124" s="116">
        <v>88</v>
      </c>
      <c r="I124" s="116">
        <v>50.3</v>
      </c>
      <c r="J124" s="116">
        <v>80.900000000000006</v>
      </c>
      <c r="K124" s="116">
        <v>53.2</v>
      </c>
      <c r="L124" s="116">
        <v>65.7</v>
      </c>
      <c r="M124" s="116">
        <v>38.6</v>
      </c>
      <c r="N124" s="116">
        <v>0.6</v>
      </c>
    </row>
    <row r="125" spans="1:14" ht="30" x14ac:dyDescent="0.25">
      <c r="A125" s="115">
        <v>122</v>
      </c>
      <c r="B125" s="128" t="s">
        <v>407</v>
      </c>
      <c r="C125" s="124" t="s">
        <v>409</v>
      </c>
      <c r="D125" s="128" t="s">
        <v>410</v>
      </c>
      <c r="E125" s="116">
        <v>186</v>
      </c>
      <c r="F125" s="116">
        <v>73</v>
      </c>
      <c r="G125" s="116">
        <v>89.8</v>
      </c>
      <c r="H125" s="116">
        <v>92.7</v>
      </c>
      <c r="I125" s="116">
        <v>76</v>
      </c>
      <c r="J125" s="116">
        <v>94.3</v>
      </c>
      <c r="K125" s="116">
        <v>89.1</v>
      </c>
      <c r="L125" s="116">
        <v>92.4</v>
      </c>
      <c r="M125" s="116">
        <v>88.8</v>
      </c>
      <c r="N125" s="116">
        <v>77.400000000000006</v>
      </c>
    </row>
    <row r="126" spans="1:14" ht="30" x14ac:dyDescent="0.25">
      <c r="A126" s="115">
        <v>123</v>
      </c>
      <c r="B126" s="128" t="s">
        <v>407</v>
      </c>
      <c r="C126" s="124" t="s">
        <v>411</v>
      </c>
      <c r="D126" s="128" t="s">
        <v>412</v>
      </c>
      <c r="E126" s="116">
        <v>155</v>
      </c>
      <c r="F126" s="116">
        <v>66</v>
      </c>
      <c r="G126" s="116">
        <v>90.6</v>
      </c>
      <c r="H126" s="116">
        <v>83.6</v>
      </c>
      <c r="I126" s="116">
        <v>77.400000000000006</v>
      </c>
      <c r="J126" s="116">
        <v>90.6</v>
      </c>
      <c r="K126" s="116">
        <v>48.6</v>
      </c>
      <c r="L126" s="116">
        <v>69.900000000000006</v>
      </c>
      <c r="M126" s="116">
        <v>94.2</v>
      </c>
      <c r="N126" s="116">
        <v>2.7</v>
      </c>
    </row>
    <row r="127" spans="1:14" x14ac:dyDescent="0.25">
      <c r="A127" s="115">
        <v>124</v>
      </c>
      <c r="B127" s="128" t="s">
        <v>413</v>
      </c>
      <c r="C127" s="124" t="s">
        <v>415</v>
      </c>
      <c r="D127" s="128" t="s">
        <v>416</v>
      </c>
      <c r="E127" s="116">
        <v>485</v>
      </c>
      <c r="F127" s="116">
        <v>46.4</v>
      </c>
      <c r="G127" s="116">
        <v>62.1</v>
      </c>
      <c r="H127" s="116">
        <v>78.8</v>
      </c>
      <c r="I127" s="116">
        <v>26.8</v>
      </c>
      <c r="J127" s="116">
        <v>60.3</v>
      </c>
      <c r="K127" s="116">
        <v>58.8</v>
      </c>
      <c r="L127" s="116">
        <v>67.400000000000006</v>
      </c>
      <c r="M127" s="116">
        <v>58.5</v>
      </c>
      <c r="N127" s="116">
        <v>57.3</v>
      </c>
    </row>
    <row r="128" spans="1:14" x14ac:dyDescent="0.25">
      <c r="A128" s="115">
        <v>125</v>
      </c>
      <c r="B128" s="128" t="s">
        <v>417</v>
      </c>
      <c r="C128" s="124" t="s">
        <v>107</v>
      </c>
      <c r="D128" s="128" t="s">
        <v>419</v>
      </c>
      <c r="E128" s="116">
        <v>368</v>
      </c>
      <c r="F128" s="116">
        <v>64.900000000000006</v>
      </c>
      <c r="G128" s="116">
        <v>79.8</v>
      </c>
      <c r="H128" s="116">
        <v>81.7</v>
      </c>
      <c r="I128" s="116">
        <v>51.6</v>
      </c>
      <c r="J128" s="116">
        <v>64.3</v>
      </c>
      <c r="K128" s="116">
        <v>34.799999999999997</v>
      </c>
      <c r="L128" s="116">
        <v>52.9</v>
      </c>
      <c r="M128" s="116">
        <v>27.2</v>
      </c>
      <c r="N128" s="116">
        <v>0.8</v>
      </c>
    </row>
    <row r="129" spans="1:14" x14ac:dyDescent="0.25">
      <c r="A129" s="115">
        <v>126</v>
      </c>
      <c r="B129" s="128" t="s">
        <v>420</v>
      </c>
      <c r="C129" s="124" t="s">
        <v>422</v>
      </c>
      <c r="D129" s="128" t="s">
        <v>423</v>
      </c>
      <c r="E129" s="116">
        <v>329</v>
      </c>
      <c r="F129" s="116">
        <v>61.9</v>
      </c>
      <c r="G129" s="116">
        <v>85.4</v>
      </c>
      <c r="H129" s="116">
        <v>91.3</v>
      </c>
      <c r="I129" s="116">
        <v>50</v>
      </c>
      <c r="J129" s="116">
        <v>82.4</v>
      </c>
      <c r="K129" s="116">
        <v>23.5</v>
      </c>
      <c r="L129" s="116">
        <v>39.1</v>
      </c>
      <c r="M129" s="116">
        <v>59.2</v>
      </c>
      <c r="N129" s="116">
        <v>5.0999999999999996</v>
      </c>
    </row>
    <row r="130" spans="1:14" ht="30" x14ac:dyDescent="0.25">
      <c r="A130" s="115">
        <v>127</v>
      </c>
      <c r="B130" s="128" t="s">
        <v>426</v>
      </c>
      <c r="C130" s="124" t="s">
        <v>428</v>
      </c>
      <c r="D130" s="128" t="s">
        <v>429</v>
      </c>
      <c r="E130" s="116">
        <v>342</v>
      </c>
      <c r="F130" s="116">
        <v>81.5</v>
      </c>
      <c r="G130" s="116">
        <v>98</v>
      </c>
      <c r="H130" s="116">
        <v>94.7</v>
      </c>
      <c r="I130" s="116">
        <v>61.5</v>
      </c>
      <c r="J130" s="116">
        <v>78</v>
      </c>
      <c r="K130" s="116">
        <v>70.3</v>
      </c>
      <c r="L130" s="116">
        <v>79.7</v>
      </c>
      <c r="M130" s="116">
        <v>57.6</v>
      </c>
      <c r="N130" s="116">
        <v>9.4</v>
      </c>
    </row>
    <row r="131" spans="1:14" ht="30" x14ac:dyDescent="0.25">
      <c r="A131" s="115">
        <v>128</v>
      </c>
      <c r="B131" s="128" t="s">
        <v>430</v>
      </c>
      <c r="C131" s="124" t="s">
        <v>432</v>
      </c>
      <c r="D131" s="128" t="s">
        <v>433</v>
      </c>
      <c r="E131" s="116">
        <v>248</v>
      </c>
      <c r="F131" s="116">
        <v>88.2</v>
      </c>
      <c r="G131" s="116">
        <v>93.4</v>
      </c>
      <c r="H131" s="116">
        <v>89.8</v>
      </c>
      <c r="I131" s="116">
        <v>50.8</v>
      </c>
      <c r="J131" s="116">
        <v>93.4</v>
      </c>
      <c r="K131" s="116">
        <v>66.2</v>
      </c>
      <c r="L131" s="116">
        <v>75.900000000000006</v>
      </c>
      <c r="M131" s="116">
        <v>66.7</v>
      </c>
      <c r="N131" s="116">
        <v>8.1999999999999993</v>
      </c>
    </row>
    <row r="132" spans="1:14" x14ac:dyDescent="0.25">
      <c r="A132" s="115">
        <v>129</v>
      </c>
      <c r="B132" s="128" t="s">
        <v>434</v>
      </c>
      <c r="C132" s="124" t="s">
        <v>436</v>
      </c>
      <c r="D132" s="128" t="s">
        <v>437</v>
      </c>
      <c r="E132" s="116">
        <v>416</v>
      </c>
      <c r="F132" s="116">
        <v>90.6</v>
      </c>
      <c r="G132" s="116">
        <v>94.3</v>
      </c>
      <c r="H132" s="116">
        <v>92.5</v>
      </c>
      <c r="I132" s="116">
        <v>78.5</v>
      </c>
      <c r="J132" s="116">
        <v>94.5</v>
      </c>
      <c r="K132" s="116">
        <v>15.2</v>
      </c>
      <c r="L132" s="116">
        <v>21.1</v>
      </c>
      <c r="M132" s="116">
        <v>29.8</v>
      </c>
      <c r="N132" s="116">
        <v>5.5</v>
      </c>
    </row>
    <row r="133" spans="1:14" x14ac:dyDescent="0.25">
      <c r="A133" s="115">
        <v>130</v>
      </c>
      <c r="B133" s="128" t="s">
        <v>438</v>
      </c>
      <c r="C133" s="124" t="s">
        <v>440</v>
      </c>
      <c r="D133" s="128" t="s">
        <v>441</v>
      </c>
      <c r="E133" s="116">
        <v>401</v>
      </c>
      <c r="F133" s="116">
        <v>94.3</v>
      </c>
      <c r="G133" s="116">
        <v>95.1</v>
      </c>
      <c r="H133" s="116">
        <v>94.6</v>
      </c>
      <c r="I133" s="116">
        <v>39.299999999999997</v>
      </c>
      <c r="J133" s="116">
        <v>98.8</v>
      </c>
      <c r="K133" s="116">
        <v>73.8</v>
      </c>
      <c r="L133" s="116">
        <v>80.7</v>
      </c>
      <c r="M133" s="116">
        <v>41.7</v>
      </c>
      <c r="N133" s="116">
        <v>5</v>
      </c>
    </row>
    <row r="134" spans="1:14" x14ac:dyDescent="0.25">
      <c r="A134" s="115">
        <v>131</v>
      </c>
      <c r="B134" s="128" t="s">
        <v>442</v>
      </c>
      <c r="C134" s="124" t="s">
        <v>444</v>
      </c>
      <c r="D134" s="128" t="s">
        <v>445</v>
      </c>
      <c r="E134" s="116">
        <v>205</v>
      </c>
      <c r="F134" s="116">
        <v>77.900000000000006</v>
      </c>
      <c r="G134" s="116">
        <v>98.5</v>
      </c>
      <c r="H134" s="116">
        <v>95.4</v>
      </c>
      <c r="I134" s="116">
        <v>70.8</v>
      </c>
      <c r="J134" s="116">
        <v>100</v>
      </c>
      <c r="K134" s="116">
        <v>86.3</v>
      </c>
      <c r="L134" s="116">
        <v>92</v>
      </c>
      <c r="M134" s="116">
        <v>33</v>
      </c>
      <c r="N134" s="116">
        <v>3.5</v>
      </c>
    </row>
    <row r="135" spans="1:14" ht="30" x14ac:dyDescent="0.25">
      <c r="A135" s="115">
        <v>132</v>
      </c>
      <c r="B135" s="128" t="s">
        <v>446</v>
      </c>
      <c r="C135" s="124" t="s">
        <v>448</v>
      </c>
      <c r="D135" s="128" t="s">
        <v>449</v>
      </c>
      <c r="E135" s="116">
        <v>576</v>
      </c>
      <c r="F135" s="116">
        <v>96.6</v>
      </c>
      <c r="G135" s="116">
        <v>98.1</v>
      </c>
      <c r="H135" s="116">
        <v>96.4</v>
      </c>
      <c r="I135" s="116">
        <v>77</v>
      </c>
      <c r="J135" s="116">
        <v>97.6</v>
      </c>
      <c r="K135" s="116">
        <v>49.4</v>
      </c>
      <c r="L135" s="116">
        <v>50</v>
      </c>
      <c r="M135" s="116">
        <v>77.3</v>
      </c>
      <c r="N135" s="116">
        <v>37.200000000000003</v>
      </c>
    </row>
    <row r="136" spans="1:14" ht="30" x14ac:dyDescent="0.25">
      <c r="A136" s="115">
        <v>133</v>
      </c>
      <c r="B136" s="128" t="s">
        <v>446</v>
      </c>
      <c r="C136" s="124" t="s">
        <v>450</v>
      </c>
      <c r="D136" s="128" t="s">
        <v>451</v>
      </c>
      <c r="E136" s="116">
        <v>199</v>
      </c>
      <c r="F136" s="116">
        <v>86.6</v>
      </c>
      <c r="G136" s="116">
        <v>96.5</v>
      </c>
      <c r="H136" s="116">
        <v>89.9</v>
      </c>
      <c r="I136" s="116">
        <v>43.8</v>
      </c>
      <c r="J136" s="116">
        <v>98.8</v>
      </c>
      <c r="K136" s="116">
        <v>95.7</v>
      </c>
      <c r="L136" s="116">
        <v>96.9</v>
      </c>
      <c r="M136" s="116">
        <v>44.5</v>
      </c>
      <c r="N136" s="116">
        <v>60.7</v>
      </c>
    </row>
    <row r="137" spans="1:14" ht="30" x14ac:dyDescent="0.25">
      <c r="A137" s="115">
        <v>134</v>
      </c>
      <c r="B137" s="128" t="s">
        <v>452</v>
      </c>
      <c r="C137" s="124" t="s">
        <v>454</v>
      </c>
      <c r="D137" s="128" t="s">
        <v>455</v>
      </c>
      <c r="E137" s="116">
        <v>1171</v>
      </c>
      <c r="F137" s="116">
        <v>37.200000000000003</v>
      </c>
      <c r="G137" s="116">
        <v>44.1</v>
      </c>
      <c r="H137" s="116">
        <v>60.9</v>
      </c>
      <c r="I137" s="116">
        <v>39.799999999999997</v>
      </c>
      <c r="J137" s="116">
        <v>99.9</v>
      </c>
      <c r="K137" s="116">
        <v>21.5</v>
      </c>
      <c r="L137" s="116">
        <v>25.8</v>
      </c>
      <c r="M137" s="116">
        <v>9.6</v>
      </c>
      <c r="N137" s="116">
        <v>2.2999999999999998</v>
      </c>
    </row>
    <row r="138" spans="1:14" ht="30" x14ac:dyDescent="0.25">
      <c r="A138" s="115">
        <v>135</v>
      </c>
      <c r="B138" s="128" t="s">
        <v>456</v>
      </c>
      <c r="C138" s="124" t="s">
        <v>458</v>
      </c>
      <c r="D138" s="128" t="s">
        <v>459</v>
      </c>
      <c r="E138" s="116">
        <v>475</v>
      </c>
      <c r="F138" s="116">
        <v>71.5</v>
      </c>
      <c r="G138" s="116">
        <v>84.1</v>
      </c>
      <c r="H138" s="116">
        <v>82.5</v>
      </c>
      <c r="I138" s="116">
        <v>47.5</v>
      </c>
      <c r="J138" s="116">
        <v>83</v>
      </c>
      <c r="K138" s="116">
        <v>47</v>
      </c>
      <c r="L138" s="116">
        <v>61.4</v>
      </c>
      <c r="M138" s="116">
        <v>65.3</v>
      </c>
      <c r="N138" s="116">
        <v>47.2</v>
      </c>
    </row>
    <row r="139" spans="1:14" x14ac:dyDescent="0.25">
      <c r="A139" s="115">
        <v>136</v>
      </c>
      <c r="B139" s="128" t="s">
        <v>460</v>
      </c>
      <c r="C139" s="124" t="s">
        <v>462</v>
      </c>
      <c r="D139" s="128" t="s">
        <v>463</v>
      </c>
      <c r="E139" s="116">
        <v>270</v>
      </c>
      <c r="F139" s="116">
        <v>63.7</v>
      </c>
      <c r="G139" s="116">
        <v>81.400000000000006</v>
      </c>
      <c r="H139" s="116">
        <v>79</v>
      </c>
      <c r="I139" s="116">
        <v>55.2</v>
      </c>
      <c r="J139" s="116">
        <v>76.599999999999994</v>
      </c>
      <c r="K139" s="116">
        <v>53.1</v>
      </c>
      <c r="L139" s="116">
        <v>72.3</v>
      </c>
      <c r="M139" s="116">
        <v>66.7</v>
      </c>
      <c r="N139" s="116">
        <v>0.8</v>
      </c>
    </row>
    <row r="140" spans="1:14" x14ac:dyDescent="0.25">
      <c r="A140" s="115">
        <v>137</v>
      </c>
      <c r="B140" s="128" t="s">
        <v>460</v>
      </c>
      <c r="C140" s="124" t="s">
        <v>464</v>
      </c>
      <c r="D140" s="128" t="s">
        <v>465</v>
      </c>
      <c r="E140" s="116">
        <v>259</v>
      </c>
      <c r="F140" s="116">
        <v>64.2</v>
      </c>
      <c r="G140" s="116">
        <v>78.2</v>
      </c>
      <c r="H140" s="116">
        <v>80.099999999999994</v>
      </c>
      <c r="I140" s="116">
        <v>41.7</v>
      </c>
      <c r="J140" s="116">
        <v>74.5</v>
      </c>
      <c r="K140" s="116">
        <v>55.9</v>
      </c>
      <c r="L140" s="116">
        <v>66.2</v>
      </c>
      <c r="M140" s="116">
        <v>32.299999999999997</v>
      </c>
      <c r="N140" s="116">
        <v>4.5999999999999996</v>
      </c>
    </row>
    <row r="141" spans="1:14" ht="30" x14ac:dyDescent="0.25">
      <c r="A141" s="115">
        <v>138</v>
      </c>
      <c r="B141" s="128" t="s">
        <v>466</v>
      </c>
      <c r="C141" s="124" t="s">
        <v>468</v>
      </c>
      <c r="D141" s="128" t="s">
        <v>469</v>
      </c>
      <c r="E141" s="116">
        <v>571</v>
      </c>
      <c r="F141" s="116">
        <v>97.9</v>
      </c>
      <c r="G141" s="116">
        <v>98.3</v>
      </c>
      <c r="H141" s="116">
        <v>99.2</v>
      </c>
      <c r="I141" s="116">
        <v>100</v>
      </c>
      <c r="J141" s="116">
        <v>99.8</v>
      </c>
      <c r="K141" s="116">
        <v>43.4</v>
      </c>
      <c r="L141" s="116">
        <v>63.2</v>
      </c>
      <c r="M141" s="116">
        <v>45.1</v>
      </c>
      <c r="N141" s="116">
        <v>6.3</v>
      </c>
    </row>
    <row r="142" spans="1:14" x14ac:dyDescent="0.25">
      <c r="A142" s="115">
        <v>139</v>
      </c>
      <c r="B142" s="128" t="s">
        <v>470</v>
      </c>
      <c r="C142" s="124" t="s">
        <v>472</v>
      </c>
      <c r="D142" s="128" t="s">
        <v>473</v>
      </c>
      <c r="E142" s="116">
        <v>62</v>
      </c>
      <c r="F142" s="116">
        <v>68.099999999999994</v>
      </c>
      <c r="G142" s="116">
        <v>82.6</v>
      </c>
      <c r="H142" s="116">
        <v>80.400000000000006</v>
      </c>
      <c r="I142" s="116">
        <v>22.4</v>
      </c>
      <c r="J142" s="116">
        <v>97.9</v>
      </c>
      <c r="K142" s="116">
        <v>74.5</v>
      </c>
      <c r="L142" s="116">
        <v>72.900000000000006</v>
      </c>
      <c r="M142" s="116">
        <v>64</v>
      </c>
      <c r="N142" s="116">
        <v>8.9</v>
      </c>
    </row>
    <row r="143" spans="1:14" x14ac:dyDescent="0.25">
      <c r="A143" s="115">
        <v>140</v>
      </c>
      <c r="B143" s="128" t="s">
        <v>470</v>
      </c>
      <c r="C143" s="124" t="s">
        <v>474</v>
      </c>
      <c r="D143" s="128" t="s">
        <v>475</v>
      </c>
      <c r="E143" s="116">
        <v>368</v>
      </c>
      <c r="F143" s="116">
        <v>67.7</v>
      </c>
      <c r="G143" s="116">
        <v>77.8</v>
      </c>
      <c r="H143" s="116">
        <v>91.1</v>
      </c>
      <c r="I143" s="116">
        <v>30.1</v>
      </c>
      <c r="J143" s="116">
        <v>94.8</v>
      </c>
      <c r="K143" s="116">
        <v>91</v>
      </c>
      <c r="L143" s="116">
        <v>93.6</v>
      </c>
      <c r="M143" s="116">
        <v>78.5</v>
      </c>
      <c r="N143" s="116">
        <v>12.7</v>
      </c>
    </row>
    <row r="144" spans="1:14" x14ac:dyDescent="0.25">
      <c r="A144" s="115">
        <v>141</v>
      </c>
      <c r="B144" s="128" t="s">
        <v>476</v>
      </c>
      <c r="C144" s="124" t="s">
        <v>478</v>
      </c>
      <c r="D144" s="128" t="s">
        <v>479</v>
      </c>
      <c r="E144" s="116">
        <v>365</v>
      </c>
      <c r="F144" s="116">
        <v>100</v>
      </c>
      <c r="G144" s="116">
        <v>100</v>
      </c>
      <c r="H144" s="116">
        <v>100</v>
      </c>
      <c r="I144" s="116">
        <v>97.6</v>
      </c>
      <c r="J144" s="116">
        <v>100</v>
      </c>
      <c r="K144" s="116">
        <v>66.599999999999994</v>
      </c>
      <c r="L144" s="116">
        <v>72.400000000000006</v>
      </c>
      <c r="M144" s="116">
        <v>60.6</v>
      </c>
      <c r="N144" s="116">
        <v>35.299999999999997</v>
      </c>
    </row>
    <row r="145" spans="1:14" x14ac:dyDescent="0.25">
      <c r="A145" s="115">
        <v>142</v>
      </c>
      <c r="B145" s="128" t="s">
        <v>480</v>
      </c>
      <c r="C145" s="124" t="s">
        <v>482</v>
      </c>
      <c r="D145" s="128" t="s">
        <v>483</v>
      </c>
      <c r="E145" s="116">
        <v>249</v>
      </c>
      <c r="F145" s="116">
        <v>50</v>
      </c>
      <c r="G145" s="116">
        <v>77.8</v>
      </c>
      <c r="H145" s="116">
        <v>78.3</v>
      </c>
      <c r="I145" s="116">
        <v>48.9</v>
      </c>
      <c r="J145" s="116">
        <v>61.7</v>
      </c>
      <c r="K145" s="116">
        <v>32.799999999999997</v>
      </c>
      <c r="L145" s="116">
        <v>50</v>
      </c>
      <c r="M145" s="116">
        <v>61.7</v>
      </c>
      <c r="N145" s="116">
        <v>11.8</v>
      </c>
    </row>
    <row r="146" spans="1:14" ht="30" x14ac:dyDescent="0.25">
      <c r="A146" s="115">
        <v>143</v>
      </c>
      <c r="B146" s="128" t="s">
        <v>484</v>
      </c>
      <c r="C146" s="124" t="s">
        <v>486</v>
      </c>
      <c r="D146" s="128" t="s">
        <v>487</v>
      </c>
      <c r="E146" s="116">
        <v>581</v>
      </c>
      <c r="F146" s="116">
        <v>56.8</v>
      </c>
      <c r="G146" s="116">
        <v>63.8</v>
      </c>
      <c r="H146" s="116">
        <v>84.8</v>
      </c>
      <c r="I146" s="116">
        <v>44.6</v>
      </c>
      <c r="J146" s="116">
        <v>96.5</v>
      </c>
      <c r="K146" s="116">
        <v>54.5</v>
      </c>
      <c r="L146" s="116">
        <v>77.2</v>
      </c>
      <c r="M146" s="116">
        <v>32.799999999999997</v>
      </c>
      <c r="N146" s="116">
        <v>2.7</v>
      </c>
    </row>
    <row r="147" spans="1:14" ht="30" x14ac:dyDescent="0.25">
      <c r="A147" s="115">
        <v>144</v>
      </c>
      <c r="B147" s="128" t="s">
        <v>488</v>
      </c>
      <c r="C147" s="124" t="s">
        <v>490</v>
      </c>
      <c r="D147" s="128" t="s">
        <v>491</v>
      </c>
      <c r="E147" s="116">
        <v>250</v>
      </c>
      <c r="F147" s="116">
        <v>87</v>
      </c>
      <c r="G147" s="116">
        <v>89.2</v>
      </c>
      <c r="H147" s="116">
        <v>94.5</v>
      </c>
      <c r="I147" s="116">
        <v>73.8</v>
      </c>
      <c r="J147" s="116">
        <v>99.5</v>
      </c>
      <c r="K147" s="116">
        <v>77</v>
      </c>
      <c r="L147" s="116">
        <v>91.3</v>
      </c>
      <c r="M147" s="116">
        <v>49.8</v>
      </c>
      <c r="N147" s="116">
        <v>70.3</v>
      </c>
    </row>
    <row r="148" spans="1:14" x14ac:dyDescent="0.25">
      <c r="A148" s="115">
        <v>145</v>
      </c>
      <c r="B148" s="128" t="s">
        <v>492</v>
      </c>
      <c r="C148" s="124" t="s">
        <v>494</v>
      </c>
      <c r="D148" s="128" t="s">
        <v>495</v>
      </c>
      <c r="E148" s="116">
        <v>688</v>
      </c>
      <c r="F148" s="116">
        <v>81.099999999999994</v>
      </c>
      <c r="G148" s="116">
        <v>94.8</v>
      </c>
      <c r="H148" s="116">
        <v>90</v>
      </c>
      <c r="I148" s="116">
        <v>53.7</v>
      </c>
      <c r="J148" s="116">
        <v>81.2</v>
      </c>
      <c r="K148" s="116">
        <v>76.7</v>
      </c>
      <c r="L148" s="116">
        <v>89.1</v>
      </c>
      <c r="M148" s="116">
        <v>38.1</v>
      </c>
      <c r="N148" s="116">
        <v>12.3</v>
      </c>
    </row>
    <row r="149" spans="1:14" ht="30" x14ac:dyDescent="0.25">
      <c r="A149" s="115">
        <v>146</v>
      </c>
      <c r="B149" s="128" t="s">
        <v>496</v>
      </c>
      <c r="C149" s="124" t="s">
        <v>498</v>
      </c>
      <c r="D149" s="128" t="s">
        <v>499</v>
      </c>
      <c r="E149" s="116">
        <v>382</v>
      </c>
      <c r="F149" s="116">
        <v>95.2</v>
      </c>
      <c r="G149" s="116">
        <v>97.5</v>
      </c>
      <c r="H149" s="116">
        <v>96.6</v>
      </c>
      <c r="I149" s="116">
        <v>90.1</v>
      </c>
      <c r="J149" s="116">
        <v>99.4</v>
      </c>
      <c r="K149" s="116">
        <v>76.900000000000006</v>
      </c>
      <c r="L149" s="116">
        <v>93</v>
      </c>
      <c r="M149" s="116">
        <v>61</v>
      </c>
      <c r="N149" s="116">
        <v>0</v>
      </c>
    </row>
    <row r="150" spans="1:14" x14ac:dyDescent="0.25">
      <c r="A150" s="115">
        <v>147</v>
      </c>
      <c r="B150" s="128" t="s">
        <v>500</v>
      </c>
      <c r="C150" s="124" t="s">
        <v>502</v>
      </c>
      <c r="D150" s="128" t="s">
        <v>503</v>
      </c>
      <c r="E150" s="116">
        <v>486</v>
      </c>
      <c r="F150" s="116">
        <v>75</v>
      </c>
      <c r="G150" s="116">
        <v>99.1</v>
      </c>
      <c r="H150" s="116">
        <v>95.7</v>
      </c>
      <c r="I150" s="116">
        <v>68.3</v>
      </c>
      <c r="J150" s="116">
        <v>89.2</v>
      </c>
      <c r="K150" s="116">
        <v>46.9</v>
      </c>
      <c r="L150" s="116">
        <v>75</v>
      </c>
      <c r="M150" s="116">
        <v>62.6</v>
      </c>
      <c r="N150" s="116">
        <v>15.4</v>
      </c>
    </row>
    <row r="151" spans="1:14" x14ac:dyDescent="0.25">
      <c r="A151" s="115">
        <v>148</v>
      </c>
      <c r="B151" s="128" t="s">
        <v>504</v>
      </c>
      <c r="C151" s="124" t="s">
        <v>506</v>
      </c>
      <c r="D151" s="128" t="s">
        <v>507</v>
      </c>
      <c r="E151" s="116">
        <v>346</v>
      </c>
      <c r="F151" s="116">
        <v>94.8</v>
      </c>
      <c r="G151" s="116">
        <v>97.4</v>
      </c>
      <c r="H151" s="116">
        <v>100</v>
      </c>
      <c r="I151" s="116">
        <v>100</v>
      </c>
      <c r="J151" s="116">
        <v>99.3</v>
      </c>
      <c r="K151" s="116">
        <v>73.400000000000006</v>
      </c>
      <c r="L151" s="116">
        <v>82.5</v>
      </c>
      <c r="M151" s="116">
        <v>63</v>
      </c>
      <c r="N151" s="116">
        <v>0.3</v>
      </c>
    </row>
    <row r="152" spans="1:14" x14ac:dyDescent="0.25">
      <c r="A152" s="115">
        <v>149</v>
      </c>
      <c r="B152" s="128" t="s">
        <v>508</v>
      </c>
      <c r="C152" s="124" t="s">
        <v>510</v>
      </c>
      <c r="D152" s="128" t="s">
        <v>511</v>
      </c>
      <c r="E152" s="116">
        <v>285</v>
      </c>
      <c r="F152" s="116">
        <v>75.3</v>
      </c>
      <c r="G152" s="116">
        <v>93.9</v>
      </c>
      <c r="H152" s="116">
        <v>93.4</v>
      </c>
      <c r="I152" s="116">
        <v>78.400000000000006</v>
      </c>
      <c r="J152" s="116">
        <v>96.7</v>
      </c>
      <c r="K152" s="116">
        <v>61.4</v>
      </c>
      <c r="L152" s="116">
        <v>73.8</v>
      </c>
      <c r="M152" s="116">
        <v>72.5</v>
      </c>
      <c r="N152" s="116">
        <v>40.299999999999997</v>
      </c>
    </row>
    <row r="153" spans="1:14" x14ac:dyDescent="0.25">
      <c r="A153" s="115">
        <v>150</v>
      </c>
      <c r="B153" s="128" t="s">
        <v>512</v>
      </c>
      <c r="C153" s="124" t="s">
        <v>514</v>
      </c>
      <c r="D153" s="128" t="s">
        <v>515</v>
      </c>
      <c r="E153" s="116">
        <v>342</v>
      </c>
      <c r="F153" s="116">
        <v>92.5</v>
      </c>
      <c r="G153" s="116">
        <v>93.9</v>
      </c>
      <c r="H153" s="116">
        <v>96.9</v>
      </c>
      <c r="I153" s="116">
        <v>53.9</v>
      </c>
      <c r="J153" s="116">
        <v>76.900000000000006</v>
      </c>
      <c r="K153" s="116">
        <v>50.3</v>
      </c>
      <c r="L153" s="116">
        <v>66.7</v>
      </c>
      <c r="M153" s="116">
        <v>38.6</v>
      </c>
      <c r="N153" s="116">
        <v>0.7</v>
      </c>
    </row>
    <row r="154" spans="1:14" x14ac:dyDescent="0.25">
      <c r="A154" s="115">
        <v>151</v>
      </c>
      <c r="B154" s="128" t="s">
        <v>516</v>
      </c>
      <c r="C154" s="124" t="s">
        <v>518</v>
      </c>
      <c r="D154" s="128" t="s">
        <v>519</v>
      </c>
      <c r="E154" s="116">
        <v>603</v>
      </c>
      <c r="F154" s="116">
        <v>41.1</v>
      </c>
      <c r="G154" s="116">
        <v>56.9</v>
      </c>
      <c r="H154" s="116">
        <v>71.400000000000006</v>
      </c>
      <c r="I154" s="116">
        <v>28.4</v>
      </c>
      <c r="J154" s="116">
        <v>85</v>
      </c>
      <c r="K154" s="116">
        <v>68.3</v>
      </c>
      <c r="L154" s="116">
        <v>67.2</v>
      </c>
      <c r="M154" s="116">
        <v>32.4</v>
      </c>
      <c r="N154" s="116">
        <v>0.2</v>
      </c>
    </row>
    <row r="155" spans="1:14" ht="30" x14ac:dyDescent="0.25">
      <c r="A155" s="115">
        <v>152</v>
      </c>
      <c r="B155" s="128" t="s">
        <v>520</v>
      </c>
      <c r="C155" s="124" t="s">
        <v>522</v>
      </c>
      <c r="D155" s="128" t="s">
        <v>523</v>
      </c>
      <c r="E155" s="116">
        <v>170</v>
      </c>
      <c r="F155" s="116">
        <v>90.9</v>
      </c>
      <c r="G155" s="116">
        <v>93</v>
      </c>
      <c r="H155" s="116">
        <v>97.1</v>
      </c>
      <c r="I155" s="116">
        <v>32.5</v>
      </c>
      <c r="J155" s="116">
        <v>92.4</v>
      </c>
      <c r="K155" s="116">
        <v>54.1</v>
      </c>
      <c r="L155" s="116">
        <v>69</v>
      </c>
      <c r="M155" s="116">
        <v>60.7</v>
      </c>
      <c r="N155" s="116">
        <v>15.3</v>
      </c>
    </row>
    <row r="156" spans="1:14" x14ac:dyDescent="0.25">
      <c r="A156" s="115">
        <v>153</v>
      </c>
      <c r="B156" s="128" t="s">
        <v>524</v>
      </c>
      <c r="C156" s="124" t="s">
        <v>526</v>
      </c>
      <c r="D156" s="128" t="s">
        <v>527</v>
      </c>
      <c r="E156" s="116">
        <v>545</v>
      </c>
      <c r="F156" s="116">
        <v>47.6</v>
      </c>
      <c r="G156" s="116">
        <v>47.6</v>
      </c>
      <c r="H156" s="116">
        <v>82.6</v>
      </c>
      <c r="I156" s="116">
        <v>34.799999999999997</v>
      </c>
      <c r="J156" s="116">
        <v>94.3</v>
      </c>
      <c r="K156" s="116">
        <v>39.6</v>
      </c>
      <c r="L156" s="116">
        <v>60</v>
      </c>
      <c r="M156" s="116">
        <v>22.6</v>
      </c>
      <c r="N156" s="116">
        <v>0</v>
      </c>
    </row>
    <row r="157" spans="1:14" ht="30" x14ac:dyDescent="0.25">
      <c r="A157" s="115">
        <v>154</v>
      </c>
      <c r="B157" s="128" t="s">
        <v>528</v>
      </c>
      <c r="C157" s="124" t="s">
        <v>530</v>
      </c>
      <c r="D157" s="128" t="s">
        <v>531</v>
      </c>
      <c r="E157" s="116">
        <v>494</v>
      </c>
      <c r="F157" s="116">
        <v>86.2</v>
      </c>
      <c r="G157" s="116">
        <v>95.8</v>
      </c>
      <c r="H157" s="116">
        <v>93.8</v>
      </c>
      <c r="I157" s="116">
        <v>53.6</v>
      </c>
      <c r="J157" s="116">
        <v>98.2</v>
      </c>
      <c r="K157" s="116">
        <v>43.4</v>
      </c>
      <c r="L157" s="116">
        <v>56.1</v>
      </c>
      <c r="M157" s="116">
        <v>45.6</v>
      </c>
      <c r="N157" s="116">
        <v>1.8</v>
      </c>
    </row>
    <row r="158" spans="1:14" x14ac:dyDescent="0.25">
      <c r="A158" s="115">
        <v>155</v>
      </c>
      <c r="B158" s="128" t="s">
        <v>532</v>
      </c>
      <c r="C158" s="124" t="s">
        <v>534</v>
      </c>
      <c r="D158" s="128" t="s">
        <v>535</v>
      </c>
      <c r="E158" s="116">
        <v>124</v>
      </c>
      <c r="F158" s="116">
        <v>69.599999999999994</v>
      </c>
      <c r="G158" s="116">
        <v>87</v>
      </c>
      <c r="H158" s="116">
        <v>87.2</v>
      </c>
      <c r="I158" s="116">
        <v>51</v>
      </c>
      <c r="J158" s="116">
        <v>93.5</v>
      </c>
      <c r="K158" s="116">
        <v>43.5</v>
      </c>
      <c r="L158" s="116">
        <v>64</v>
      </c>
      <c r="M158" s="116">
        <v>61.5</v>
      </c>
      <c r="N158" s="116">
        <v>0</v>
      </c>
    </row>
    <row r="159" spans="1:14" ht="30" x14ac:dyDescent="0.25">
      <c r="A159" s="115">
        <v>156</v>
      </c>
      <c r="B159" s="128" t="s">
        <v>536</v>
      </c>
      <c r="C159" s="124" t="s">
        <v>538</v>
      </c>
      <c r="D159" s="128" t="s">
        <v>539</v>
      </c>
      <c r="E159" s="116">
        <v>291</v>
      </c>
      <c r="F159" s="116">
        <v>43.8</v>
      </c>
      <c r="G159" s="116">
        <v>53.1</v>
      </c>
      <c r="H159" s="116">
        <v>80.8</v>
      </c>
      <c r="I159" s="116">
        <v>36.299999999999997</v>
      </c>
      <c r="J159" s="116">
        <v>87.5</v>
      </c>
      <c r="K159" s="116">
        <v>11.4</v>
      </c>
      <c r="L159" s="116">
        <v>14.4</v>
      </c>
      <c r="M159" s="116">
        <v>36.1</v>
      </c>
      <c r="N159" s="116" t="s">
        <v>739</v>
      </c>
    </row>
    <row r="160" spans="1:14" ht="30" x14ac:dyDescent="0.25">
      <c r="A160" s="115">
        <v>157</v>
      </c>
      <c r="B160" s="128" t="s">
        <v>540</v>
      </c>
      <c r="C160" s="124" t="s">
        <v>542</v>
      </c>
      <c r="D160" s="128" t="s">
        <v>543</v>
      </c>
      <c r="E160" s="116">
        <v>490</v>
      </c>
      <c r="F160" s="116">
        <v>84.8</v>
      </c>
      <c r="G160" s="116">
        <v>96.7</v>
      </c>
      <c r="H160" s="116">
        <v>92.2</v>
      </c>
      <c r="I160" s="116">
        <v>55.4</v>
      </c>
      <c r="J160" s="116">
        <v>99.3</v>
      </c>
      <c r="K160" s="116">
        <v>65.5</v>
      </c>
      <c r="L160" s="116">
        <v>75.099999999999994</v>
      </c>
      <c r="M160" s="116">
        <v>44.9</v>
      </c>
      <c r="N160" s="116">
        <v>9.9</v>
      </c>
    </row>
    <row r="161" spans="1:14" ht="30" x14ac:dyDescent="0.25">
      <c r="A161" s="115">
        <v>158</v>
      </c>
      <c r="B161" s="128" t="s">
        <v>544</v>
      </c>
      <c r="C161" s="124" t="s">
        <v>546</v>
      </c>
      <c r="D161" s="128" t="s">
        <v>547</v>
      </c>
      <c r="E161" s="116">
        <v>228</v>
      </c>
      <c r="F161" s="116">
        <v>47.1</v>
      </c>
      <c r="G161" s="116">
        <v>58.6</v>
      </c>
      <c r="H161" s="116">
        <v>75.599999999999994</v>
      </c>
      <c r="I161" s="116">
        <v>36.5</v>
      </c>
      <c r="J161" s="116">
        <v>96.6</v>
      </c>
      <c r="K161" s="116">
        <v>53.1</v>
      </c>
      <c r="L161" s="116">
        <v>55.1</v>
      </c>
      <c r="M161" s="116">
        <v>21.7</v>
      </c>
      <c r="N161" s="116">
        <v>1.7</v>
      </c>
    </row>
    <row r="162" spans="1:14" x14ac:dyDescent="0.25">
      <c r="A162" s="115">
        <v>159</v>
      </c>
      <c r="B162" s="128" t="s">
        <v>548</v>
      </c>
      <c r="C162" s="124" t="s">
        <v>550</v>
      </c>
      <c r="D162" s="128" t="s">
        <v>551</v>
      </c>
      <c r="E162" s="116">
        <v>205</v>
      </c>
      <c r="F162" s="116">
        <v>89.1</v>
      </c>
      <c r="G162" s="116">
        <v>93.9</v>
      </c>
      <c r="H162" s="116">
        <v>93.9</v>
      </c>
      <c r="I162" s="116">
        <v>68.8</v>
      </c>
      <c r="J162" s="116">
        <v>96.2</v>
      </c>
      <c r="K162" s="116">
        <v>76</v>
      </c>
      <c r="L162" s="116">
        <v>85.7</v>
      </c>
      <c r="M162" s="116">
        <v>76</v>
      </c>
      <c r="N162" s="116">
        <v>8</v>
      </c>
    </row>
    <row r="163" spans="1:14" x14ac:dyDescent="0.25">
      <c r="A163" s="115">
        <v>160</v>
      </c>
      <c r="B163" s="128" t="s">
        <v>552</v>
      </c>
      <c r="C163" s="124" t="s">
        <v>554</v>
      </c>
      <c r="D163" s="128" t="s">
        <v>555</v>
      </c>
      <c r="E163" s="116">
        <v>154</v>
      </c>
      <c r="F163" s="116">
        <v>36.200000000000003</v>
      </c>
      <c r="G163" s="116">
        <v>51.5</v>
      </c>
      <c r="H163" s="116">
        <v>78.599999999999994</v>
      </c>
      <c r="I163" s="116">
        <v>45.7</v>
      </c>
      <c r="J163" s="116">
        <v>80.8</v>
      </c>
      <c r="K163" s="116">
        <v>17</v>
      </c>
      <c r="L163" s="116">
        <v>20.5</v>
      </c>
      <c r="M163" s="116">
        <v>46.3</v>
      </c>
      <c r="N163" s="116">
        <v>4.8</v>
      </c>
    </row>
    <row r="164" spans="1:14" x14ac:dyDescent="0.25">
      <c r="A164" s="115">
        <v>161</v>
      </c>
      <c r="B164" s="128" t="s">
        <v>552</v>
      </c>
      <c r="C164" s="124" t="s">
        <v>556</v>
      </c>
      <c r="D164" s="128" t="s">
        <v>557</v>
      </c>
      <c r="E164" s="116">
        <v>490</v>
      </c>
      <c r="F164" s="116">
        <v>50.3</v>
      </c>
      <c r="G164" s="116">
        <v>59.7</v>
      </c>
      <c r="H164" s="116">
        <v>77.2</v>
      </c>
      <c r="I164" s="116">
        <v>37.6</v>
      </c>
      <c r="J164" s="116">
        <v>94.9</v>
      </c>
      <c r="K164" s="116">
        <v>48.4</v>
      </c>
      <c r="L164" s="116">
        <v>58</v>
      </c>
      <c r="M164" s="116">
        <v>42.1</v>
      </c>
      <c r="N164" s="116">
        <v>25</v>
      </c>
    </row>
    <row r="165" spans="1:14" x14ac:dyDescent="0.25">
      <c r="A165" s="115">
        <v>162</v>
      </c>
      <c r="B165" s="128" t="s">
        <v>552</v>
      </c>
      <c r="C165" s="124" t="s">
        <v>558</v>
      </c>
      <c r="D165" s="128" t="s">
        <v>559</v>
      </c>
      <c r="E165" s="116">
        <v>406</v>
      </c>
      <c r="F165" s="116">
        <v>60.4</v>
      </c>
      <c r="G165" s="116">
        <v>66.7</v>
      </c>
      <c r="H165" s="116">
        <v>84.2</v>
      </c>
      <c r="I165" s="116">
        <v>52.6</v>
      </c>
      <c r="J165" s="116">
        <v>76.5</v>
      </c>
      <c r="K165" s="116">
        <v>55.2</v>
      </c>
      <c r="L165" s="116">
        <v>76.2</v>
      </c>
      <c r="M165" s="116">
        <v>35.200000000000003</v>
      </c>
      <c r="N165" s="116">
        <v>6.5</v>
      </c>
    </row>
    <row r="166" spans="1:14" ht="30" x14ac:dyDescent="0.25">
      <c r="A166" s="115">
        <v>163</v>
      </c>
      <c r="B166" s="128" t="s">
        <v>560</v>
      </c>
      <c r="C166" s="124" t="s">
        <v>562</v>
      </c>
      <c r="D166" s="128" t="s">
        <v>563</v>
      </c>
      <c r="E166" s="116">
        <v>225</v>
      </c>
      <c r="F166" s="116">
        <v>100</v>
      </c>
      <c r="G166" s="116">
        <v>100</v>
      </c>
      <c r="H166" s="116">
        <v>100</v>
      </c>
      <c r="I166" s="116">
        <v>81</v>
      </c>
      <c r="J166" s="116">
        <v>99.5</v>
      </c>
      <c r="K166" s="116">
        <v>74.7</v>
      </c>
      <c r="L166" s="116">
        <v>87.5</v>
      </c>
      <c r="M166" s="116">
        <v>84.9</v>
      </c>
      <c r="N166" s="116">
        <v>83.3</v>
      </c>
    </row>
    <row r="167" spans="1:14" x14ac:dyDescent="0.25">
      <c r="A167" s="115">
        <v>164</v>
      </c>
      <c r="B167" s="123" t="s">
        <v>734</v>
      </c>
      <c r="C167" s="131" t="s">
        <v>567</v>
      </c>
      <c r="D167" s="119" t="s">
        <v>568</v>
      </c>
      <c r="E167" s="116">
        <v>68</v>
      </c>
      <c r="F167" s="116">
        <v>65.2</v>
      </c>
      <c r="G167" s="116">
        <v>75</v>
      </c>
      <c r="H167" s="116">
        <v>60.9</v>
      </c>
      <c r="I167" s="116">
        <v>43.5</v>
      </c>
      <c r="J167" s="116">
        <v>85.4</v>
      </c>
      <c r="K167" s="116">
        <v>47.3</v>
      </c>
      <c r="L167" s="116">
        <v>63</v>
      </c>
      <c r="M167" s="116">
        <v>47.3</v>
      </c>
      <c r="N167" s="116">
        <v>3.7</v>
      </c>
    </row>
    <row r="168" spans="1:14" x14ac:dyDescent="0.25">
      <c r="A168" s="115">
        <v>165</v>
      </c>
      <c r="B168" s="123" t="s">
        <v>734</v>
      </c>
      <c r="C168" s="131" t="s">
        <v>565</v>
      </c>
      <c r="D168" s="119" t="s">
        <v>566</v>
      </c>
      <c r="E168" s="116">
        <v>867</v>
      </c>
      <c r="F168" s="116">
        <v>79</v>
      </c>
      <c r="G168" s="116">
        <v>83.1</v>
      </c>
      <c r="H168" s="116">
        <v>89.6</v>
      </c>
      <c r="I168" s="116">
        <v>86.9</v>
      </c>
      <c r="J168" s="116">
        <v>88.2</v>
      </c>
      <c r="K168" s="116">
        <v>64.400000000000006</v>
      </c>
      <c r="L168" s="116">
        <v>75.7</v>
      </c>
      <c r="M168" s="116">
        <v>44.9</v>
      </c>
      <c r="N168" s="116">
        <v>2.4</v>
      </c>
    </row>
    <row r="169" spans="1:14" ht="30" x14ac:dyDescent="0.25">
      <c r="A169" s="115">
        <v>166</v>
      </c>
      <c r="B169" s="128" t="s">
        <v>569</v>
      </c>
      <c r="C169" s="124" t="s">
        <v>571</v>
      </c>
      <c r="D169" s="128" t="s">
        <v>572</v>
      </c>
      <c r="E169" s="116">
        <v>368</v>
      </c>
      <c r="F169" s="116">
        <v>97.1</v>
      </c>
      <c r="G169" s="116">
        <v>99.4</v>
      </c>
      <c r="H169" s="116">
        <v>98.1</v>
      </c>
      <c r="I169" s="116">
        <v>94.6</v>
      </c>
      <c r="J169" s="116">
        <v>98.2</v>
      </c>
      <c r="K169" s="116">
        <v>69.599999999999994</v>
      </c>
      <c r="L169" s="116">
        <v>69.599999999999994</v>
      </c>
      <c r="M169" s="116">
        <v>41.9</v>
      </c>
      <c r="N169" s="116">
        <v>9.1999999999999993</v>
      </c>
    </row>
    <row r="170" spans="1:14" x14ac:dyDescent="0.25">
      <c r="A170" s="115">
        <v>167</v>
      </c>
      <c r="B170" s="128" t="s">
        <v>573</v>
      </c>
      <c r="C170" s="124" t="s">
        <v>575</v>
      </c>
      <c r="D170" s="128" t="s">
        <v>576</v>
      </c>
      <c r="E170" s="116">
        <v>588</v>
      </c>
      <c r="F170" s="116">
        <v>58</v>
      </c>
      <c r="G170" s="116">
        <v>67.3</v>
      </c>
      <c r="H170" s="116">
        <v>74.7</v>
      </c>
      <c r="I170" s="116">
        <v>55.6</v>
      </c>
      <c r="J170" s="116">
        <v>98.8</v>
      </c>
      <c r="K170" s="116">
        <v>46.3</v>
      </c>
      <c r="L170" s="116">
        <v>60.9</v>
      </c>
      <c r="M170" s="116">
        <v>20.5</v>
      </c>
      <c r="N170" s="116">
        <v>17.399999999999999</v>
      </c>
    </row>
    <row r="171" spans="1:14" ht="30" x14ac:dyDescent="0.25">
      <c r="A171" s="115">
        <v>168</v>
      </c>
      <c r="B171" s="128" t="s">
        <v>577</v>
      </c>
      <c r="C171" s="124" t="s">
        <v>579</v>
      </c>
      <c r="D171" s="128" t="s">
        <v>580</v>
      </c>
      <c r="E171" s="116">
        <v>534</v>
      </c>
      <c r="F171" s="116">
        <v>54.5</v>
      </c>
      <c r="G171" s="116">
        <v>64.599999999999994</v>
      </c>
      <c r="H171" s="116">
        <v>77.900000000000006</v>
      </c>
      <c r="I171" s="116">
        <v>30.1</v>
      </c>
      <c r="J171" s="116">
        <v>96.7</v>
      </c>
      <c r="K171" s="116">
        <v>61.1</v>
      </c>
      <c r="L171" s="116">
        <v>73.099999999999994</v>
      </c>
      <c r="M171" s="116">
        <v>36</v>
      </c>
      <c r="N171" s="116">
        <v>1.1000000000000001</v>
      </c>
    </row>
    <row r="172" spans="1:14" ht="30" x14ac:dyDescent="0.25">
      <c r="A172" s="115">
        <v>169</v>
      </c>
      <c r="B172" s="128" t="s">
        <v>581</v>
      </c>
      <c r="C172" s="124" t="s">
        <v>583</v>
      </c>
      <c r="D172" s="128" t="s">
        <v>584</v>
      </c>
      <c r="E172" s="116">
        <v>530</v>
      </c>
      <c r="F172" s="116">
        <v>93.1</v>
      </c>
      <c r="G172" s="116">
        <v>98.4</v>
      </c>
      <c r="H172" s="116">
        <v>97</v>
      </c>
      <c r="I172" s="116">
        <v>79.8</v>
      </c>
      <c r="J172" s="116">
        <v>99.4</v>
      </c>
      <c r="K172" s="116">
        <v>53</v>
      </c>
      <c r="L172" s="116">
        <v>54</v>
      </c>
      <c r="M172" s="116">
        <v>54.8</v>
      </c>
      <c r="N172" s="116">
        <v>26</v>
      </c>
    </row>
    <row r="173" spans="1:14" ht="30" x14ac:dyDescent="0.25">
      <c r="A173" s="115">
        <v>170</v>
      </c>
      <c r="B173" s="128" t="s">
        <v>585</v>
      </c>
      <c r="C173" s="124" t="s">
        <v>587</v>
      </c>
      <c r="D173" s="128" t="s">
        <v>588</v>
      </c>
      <c r="E173" s="116">
        <v>619</v>
      </c>
      <c r="F173" s="116">
        <v>59.1</v>
      </c>
      <c r="G173" s="116">
        <v>73</v>
      </c>
      <c r="H173" s="116">
        <v>86.4</v>
      </c>
      <c r="I173" s="116">
        <v>39.4</v>
      </c>
      <c r="J173" s="116">
        <v>86.4</v>
      </c>
      <c r="K173" s="116">
        <v>48.1</v>
      </c>
      <c r="L173" s="116">
        <v>75.2</v>
      </c>
      <c r="M173" s="116">
        <v>10.6</v>
      </c>
      <c r="N173" s="116">
        <v>0.5</v>
      </c>
    </row>
    <row r="174" spans="1:14" x14ac:dyDescent="0.25">
      <c r="A174" s="115">
        <v>171</v>
      </c>
      <c r="B174" s="128" t="s">
        <v>589</v>
      </c>
      <c r="C174" s="124" t="s">
        <v>591</v>
      </c>
      <c r="D174" s="128" t="s">
        <v>592</v>
      </c>
      <c r="E174" s="116">
        <v>1674</v>
      </c>
      <c r="F174" s="116">
        <v>60.1</v>
      </c>
      <c r="G174" s="116">
        <v>76.7</v>
      </c>
      <c r="H174" s="116">
        <v>78.099999999999994</v>
      </c>
      <c r="I174" s="116">
        <v>40.299999999999997</v>
      </c>
      <c r="J174" s="116">
        <v>93.9</v>
      </c>
      <c r="K174" s="116">
        <v>83</v>
      </c>
      <c r="L174" s="116">
        <v>91.8</v>
      </c>
      <c r="M174" s="116">
        <v>64.7</v>
      </c>
      <c r="N174" s="116">
        <v>82</v>
      </c>
    </row>
    <row r="175" spans="1:14" x14ac:dyDescent="0.25">
      <c r="A175" s="115">
        <v>172</v>
      </c>
      <c r="B175" s="128" t="s">
        <v>589</v>
      </c>
      <c r="C175" s="124" t="s">
        <v>593</v>
      </c>
      <c r="D175" s="128" t="s">
        <v>594</v>
      </c>
      <c r="E175" s="116">
        <v>673</v>
      </c>
      <c r="F175" s="116">
        <v>45.2</v>
      </c>
      <c r="G175" s="116">
        <v>52.5</v>
      </c>
      <c r="H175" s="116">
        <v>61.2</v>
      </c>
      <c r="I175" s="116">
        <v>15.1</v>
      </c>
      <c r="J175" s="116">
        <v>80.7</v>
      </c>
      <c r="K175" s="116">
        <v>63.6</v>
      </c>
      <c r="L175" s="116">
        <v>79</v>
      </c>
      <c r="M175" s="116">
        <v>20.9</v>
      </c>
      <c r="N175" s="116">
        <v>49.6</v>
      </c>
    </row>
    <row r="176" spans="1:14" ht="30" x14ac:dyDescent="0.25">
      <c r="A176" s="115">
        <v>173</v>
      </c>
      <c r="B176" s="128" t="s">
        <v>595</v>
      </c>
      <c r="C176" s="124" t="s">
        <v>597</v>
      </c>
      <c r="D176" s="128" t="s">
        <v>598</v>
      </c>
      <c r="E176" s="116">
        <v>143</v>
      </c>
      <c r="F176" s="116">
        <v>86</v>
      </c>
      <c r="G176" s="116">
        <v>94.7</v>
      </c>
      <c r="H176" s="116">
        <v>97.1</v>
      </c>
      <c r="I176" s="116">
        <v>62.2</v>
      </c>
      <c r="J176" s="116">
        <v>100</v>
      </c>
      <c r="K176" s="116">
        <v>88.4</v>
      </c>
      <c r="L176" s="116">
        <v>94.7</v>
      </c>
      <c r="M176" s="116">
        <v>54</v>
      </c>
      <c r="N176" s="116">
        <v>8.1</v>
      </c>
    </row>
    <row r="177" spans="1:14" ht="30" x14ac:dyDescent="0.25">
      <c r="A177" s="115">
        <v>174</v>
      </c>
      <c r="B177" s="128" t="s">
        <v>595</v>
      </c>
      <c r="C177" s="124" t="s">
        <v>599</v>
      </c>
      <c r="D177" s="128" t="s">
        <v>600</v>
      </c>
      <c r="E177" s="116">
        <v>243</v>
      </c>
      <c r="F177" s="116">
        <v>72.400000000000006</v>
      </c>
      <c r="G177" s="116">
        <v>83.2</v>
      </c>
      <c r="H177" s="116">
        <v>91.5</v>
      </c>
      <c r="I177" s="116">
        <v>43.3</v>
      </c>
      <c r="J177" s="116">
        <v>99</v>
      </c>
      <c r="K177" s="116">
        <v>61.1</v>
      </c>
      <c r="L177" s="116">
        <v>73</v>
      </c>
      <c r="M177" s="116">
        <v>17.2</v>
      </c>
      <c r="N177" s="116">
        <v>3.4</v>
      </c>
    </row>
    <row r="178" spans="1:14" x14ac:dyDescent="0.25">
      <c r="A178" s="115">
        <v>175</v>
      </c>
      <c r="B178" s="128" t="s">
        <v>601</v>
      </c>
      <c r="C178" s="124" t="s">
        <v>603</v>
      </c>
      <c r="D178" s="128" t="s">
        <v>604</v>
      </c>
      <c r="E178" s="116">
        <v>263</v>
      </c>
      <c r="F178" s="116">
        <v>98.5</v>
      </c>
      <c r="G178" s="116">
        <v>100</v>
      </c>
      <c r="H178" s="116">
        <v>99.1</v>
      </c>
      <c r="I178" s="116">
        <v>96.4</v>
      </c>
      <c r="J178" s="116">
        <v>86.2</v>
      </c>
      <c r="K178" s="116">
        <v>44.7</v>
      </c>
      <c r="L178" s="116">
        <v>65.099999999999994</v>
      </c>
      <c r="M178" s="116">
        <v>40.4</v>
      </c>
      <c r="N178" s="116">
        <v>2.9</v>
      </c>
    </row>
    <row r="179" spans="1:14" ht="30" x14ac:dyDescent="0.25">
      <c r="A179" s="115">
        <v>176</v>
      </c>
      <c r="B179" s="128" t="s">
        <v>605</v>
      </c>
      <c r="C179" s="124" t="s">
        <v>607</v>
      </c>
      <c r="D179" s="128" t="s">
        <v>608</v>
      </c>
      <c r="E179" s="116">
        <v>249</v>
      </c>
      <c r="F179" s="116">
        <v>93.5</v>
      </c>
      <c r="G179" s="116">
        <v>94.9</v>
      </c>
      <c r="H179" s="116">
        <v>98.9</v>
      </c>
      <c r="I179" s="116">
        <v>77</v>
      </c>
      <c r="J179" s="116">
        <v>82.8</v>
      </c>
      <c r="K179" s="116">
        <v>72.3</v>
      </c>
      <c r="L179" s="116">
        <v>83.1</v>
      </c>
      <c r="M179" s="116">
        <v>55.8</v>
      </c>
      <c r="N179" s="116">
        <v>9.4</v>
      </c>
    </row>
    <row r="180" spans="1:14" x14ac:dyDescent="0.25">
      <c r="A180" s="115">
        <v>177</v>
      </c>
      <c r="B180" s="128" t="s">
        <v>609</v>
      </c>
      <c r="C180" s="124" t="s">
        <v>611</v>
      </c>
      <c r="D180" s="128" t="s">
        <v>612</v>
      </c>
      <c r="E180" s="116">
        <v>575</v>
      </c>
      <c r="F180" s="116">
        <v>80.599999999999994</v>
      </c>
      <c r="G180" s="116">
        <v>84.6</v>
      </c>
      <c r="H180" s="116">
        <v>87.7</v>
      </c>
      <c r="I180" s="116">
        <v>56.6</v>
      </c>
      <c r="J180" s="116">
        <v>99.6</v>
      </c>
      <c r="K180" s="116">
        <v>68</v>
      </c>
      <c r="L180" s="116">
        <v>77.2</v>
      </c>
      <c r="M180" s="116">
        <v>51.4</v>
      </c>
      <c r="N180" s="116">
        <v>12.8</v>
      </c>
    </row>
    <row r="181" spans="1:14" s="41" customFormat="1" ht="30" x14ac:dyDescent="0.25">
      <c r="A181" s="115">
        <v>178</v>
      </c>
      <c r="B181" s="128" t="s">
        <v>735</v>
      </c>
      <c r="C181" s="124" t="s">
        <v>97</v>
      </c>
      <c r="D181" s="128" t="s">
        <v>658</v>
      </c>
      <c r="E181" s="116">
        <v>340</v>
      </c>
      <c r="F181" s="116">
        <v>98.8</v>
      </c>
      <c r="G181" s="116">
        <v>100</v>
      </c>
      <c r="H181" s="116">
        <v>97.4</v>
      </c>
      <c r="I181" s="116">
        <v>97.3</v>
      </c>
      <c r="J181" s="116">
        <v>98.2</v>
      </c>
      <c r="K181" s="116">
        <v>78.099999999999994</v>
      </c>
      <c r="L181" s="116">
        <v>83.9</v>
      </c>
      <c r="M181" s="116">
        <v>21.3</v>
      </c>
      <c r="N181" s="116">
        <v>0.7</v>
      </c>
    </row>
    <row r="182" spans="1:14" x14ac:dyDescent="0.25">
      <c r="A182" s="115">
        <v>179</v>
      </c>
      <c r="B182" s="128" t="s">
        <v>613</v>
      </c>
      <c r="C182" s="124" t="s">
        <v>615</v>
      </c>
      <c r="D182" s="128" t="s">
        <v>616</v>
      </c>
      <c r="E182" s="116">
        <v>466</v>
      </c>
      <c r="F182" s="116">
        <v>95.9</v>
      </c>
      <c r="G182" s="116">
        <v>97.2</v>
      </c>
      <c r="H182" s="116">
        <v>88.9</v>
      </c>
      <c r="I182" s="116">
        <v>45.1</v>
      </c>
      <c r="J182" s="116">
        <v>100</v>
      </c>
      <c r="K182" s="116">
        <v>72.7</v>
      </c>
      <c r="L182" s="116">
        <v>87.1</v>
      </c>
      <c r="M182" s="116">
        <v>63.6</v>
      </c>
      <c r="N182" s="116">
        <v>13.7</v>
      </c>
    </row>
    <row r="183" spans="1:14" x14ac:dyDescent="0.25">
      <c r="A183" s="115">
        <v>180</v>
      </c>
      <c r="B183" s="128" t="s">
        <v>617</v>
      </c>
      <c r="C183" s="124" t="s">
        <v>619</v>
      </c>
      <c r="D183" s="128" t="s">
        <v>620</v>
      </c>
      <c r="E183" s="116">
        <v>250</v>
      </c>
      <c r="F183" s="116">
        <v>91.5</v>
      </c>
      <c r="G183" s="116">
        <v>97.9</v>
      </c>
      <c r="H183" s="116">
        <v>99.1</v>
      </c>
      <c r="I183" s="116">
        <v>86</v>
      </c>
      <c r="J183" s="116">
        <v>86.7</v>
      </c>
      <c r="K183" s="116">
        <v>59.7</v>
      </c>
      <c r="L183" s="116">
        <v>79.7</v>
      </c>
      <c r="M183" s="116">
        <v>37.4</v>
      </c>
      <c r="N183" s="116" t="s">
        <v>739</v>
      </c>
    </row>
    <row r="184" spans="1:14" x14ac:dyDescent="0.25">
      <c r="A184" s="115">
        <v>181</v>
      </c>
      <c r="B184" s="128" t="s">
        <v>617</v>
      </c>
      <c r="C184" s="124" t="s">
        <v>621</v>
      </c>
      <c r="D184" s="128" t="s">
        <v>622</v>
      </c>
      <c r="E184" s="116">
        <v>377</v>
      </c>
      <c r="F184" s="116">
        <v>100</v>
      </c>
      <c r="G184" s="116">
        <v>100</v>
      </c>
      <c r="H184" s="116">
        <v>99.1</v>
      </c>
      <c r="I184" s="116">
        <v>80.900000000000006</v>
      </c>
      <c r="J184" s="116">
        <v>96.1</v>
      </c>
      <c r="K184" s="116">
        <v>67</v>
      </c>
      <c r="L184" s="116">
        <v>88.9</v>
      </c>
      <c r="M184" s="116">
        <v>32.200000000000003</v>
      </c>
      <c r="N184" s="116">
        <v>9.1999999999999993</v>
      </c>
    </row>
    <row r="185" spans="1:14" x14ac:dyDescent="0.25">
      <c r="A185" s="115">
        <v>182</v>
      </c>
      <c r="B185" s="128" t="s">
        <v>623</v>
      </c>
      <c r="C185" s="124" t="s">
        <v>625</v>
      </c>
      <c r="D185" s="128" t="s">
        <v>626</v>
      </c>
      <c r="E185" s="116">
        <v>76</v>
      </c>
      <c r="F185" s="116">
        <v>62.5</v>
      </c>
      <c r="G185" s="116">
        <v>73.900000000000006</v>
      </c>
      <c r="H185" s="116">
        <v>75</v>
      </c>
      <c r="I185" s="116">
        <v>37.5</v>
      </c>
      <c r="J185" s="116">
        <v>48</v>
      </c>
      <c r="K185" s="116">
        <v>10.8</v>
      </c>
      <c r="L185" s="116">
        <v>25</v>
      </c>
      <c r="M185" s="116">
        <v>38.5</v>
      </c>
      <c r="N185" s="116">
        <v>1.6</v>
      </c>
    </row>
    <row r="186" spans="1:14" ht="30" x14ac:dyDescent="0.25">
      <c r="A186" s="115">
        <v>183</v>
      </c>
      <c r="B186" s="128" t="s">
        <v>627</v>
      </c>
      <c r="C186" s="124" t="s">
        <v>629</v>
      </c>
      <c r="D186" s="128" t="s">
        <v>630</v>
      </c>
      <c r="E186" s="116">
        <v>537</v>
      </c>
      <c r="F186" s="116">
        <v>84.3</v>
      </c>
      <c r="G186" s="116">
        <v>96.6</v>
      </c>
      <c r="H186" s="116">
        <v>96.3</v>
      </c>
      <c r="I186" s="116">
        <v>80.2</v>
      </c>
      <c r="J186" s="116">
        <v>99.8</v>
      </c>
      <c r="K186" s="116">
        <v>83.4</v>
      </c>
      <c r="L186" s="116">
        <v>91.4</v>
      </c>
      <c r="M186" s="116">
        <v>47.6</v>
      </c>
      <c r="N186" s="116">
        <v>26</v>
      </c>
    </row>
    <row r="187" spans="1:14" x14ac:dyDescent="0.25">
      <c r="A187" s="115">
        <v>184</v>
      </c>
      <c r="B187" s="128" t="s">
        <v>631</v>
      </c>
      <c r="C187" s="124" t="s">
        <v>633</v>
      </c>
      <c r="D187" s="128" t="s">
        <v>634</v>
      </c>
      <c r="E187" s="116">
        <v>383</v>
      </c>
      <c r="F187" s="116">
        <v>60.5</v>
      </c>
      <c r="G187" s="116">
        <v>79.400000000000006</v>
      </c>
      <c r="H187" s="116">
        <v>77.5</v>
      </c>
      <c r="I187" s="116">
        <v>39.1</v>
      </c>
      <c r="J187" s="116">
        <v>98.7</v>
      </c>
      <c r="K187" s="116">
        <v>35.9</v>
      </c>
      <c r="L187" s="116">
        <v>57.1</v>
      </c>
      <c r="M187" s="116">
        <v>50</v>
      </c>
      <c r="N187" s="116">
        <v>4.2</v>
      </c>
    </row>
    <row r="188" spans="1:14" x14ac:dyDescent="0.25">
      <c r="A188" s="115">
        <v>185</v>
      </c>
      <c r="B188" s="128" t="s">
        <v>631</v>
      </c>
      <c r="C188" s="124" t="s">
        <v>635</v>
      </c>
      <c r="D188" s="128" t="s">
        <v>636</v>
      </c>
      <c r="E188" s="116">
        <v>543</v>
      </c>
      <c r="F188" s="116">
        <v>73.3</v>
      </c>
      <c r="G188" s="116">
        <v>88.5</v>
      </c>
      <c r="H188" s="116">
        <v>81.599999999999994</v>
      </c>
      <c r="I188" s="116">
        <v>45.2</v>
      </c>
      <c r="J188" s="116">
        <v>99.8</v>
      </c>
      <c r="K188" s="116">
        <v>62.1</v>
      </c>
      <c r="L188" s="116">
        <v>89.5</v>
      </c>
      <c r="M188" s="116">
        <v>46</v>
      </c>
      <c r="N188" s="116">
        <v>4.3</v>
      </c>
    </row>
    <row r="189" spans="1:14" ht="30" x14ac:dyDescent="0.25">
      <c r="A189" s="115">
        <v>186</v>
      </c>
      <c r="B189" s="128" t="s">
        <v>637</v>
      </c>
      <c r="C189" s="124" t="s">
        <v>639</v>
      </c>
      <c r="D189" s="128" t="s">
        <v>640</v>
      </c>
      <c r="E189" s="116">
        <v>286</v>
      </c>
      <c r="F189" s="116">
        <v>99.4</v>
      </c>
      <c r="G189" s="116">
        <v>100</v>
      </c>
      <c r="H189" s="116">
        <v>100</v>
      </c>
      <c r="I189" s="116">
        <v>98.7</v>
      </c>
      <c r="J189" s="116">
        <v>99.3</v>
      </c>
      <c r="K189" s="116">
        <v>81.900000000000006</v>
      </c>
      <c r="L189" s="116">
        <v>86.3</v>
      </c>
      <c r="M189" s="116">
        <v>74.2</v>
      </c>
      <c r="N189" s="116">
        <v>72.7</v>
      </c>
    </row>
    <row r="190" spans="1:14" x14ac:dyDescent="0.25">
      <c r="A190" s="115">
        <v>187</v>
      </c>
      <c r="B190" s="128" t="s">
        <v>641</v>
      </c>
      <c r="C190" s="124" t="s">
        <v>643</v>
      </c>
      <c r="D190" s="128" t="s">
        <v>644</v>
      </c>
      <c r="E190" s="116">
        <v>201</v>
      </c>
      <c r="F190" s="116">
        <v>71.400000000000006</v>
      </c>
      <c r="G190" s="116">
        <v>71.400000000000006</v>
      </c>
      <c r="H190" s="116">
        <v>80</v>
      </c>
      <c r="I190" s="116">
        <v>50</v>
      </c>
      <c r="J190" s="116">
        <v>100</v>
      </c>
      <c r="K190" s="116">
        <v>68.400000000000006</v>
      </c>
      <c r="L190" s="116">
        <v>90.9</v>
      </c>
      <c r="M190" s="116">
        <v>47.4</v>
      </c>
      <c r="N190" s="116">
        <v>7.7</v>
      </c>
    </row>
    <row r="191" spans="1:14" x14ac:dyDescent="0.25">
      <c r="A191" s="115">
        <v>188</v>
      </c>
      <c r="B191" s="128" t="s">
        <v>645</v>
      </c>
      <c r="C191" s="124" t="s">
        <v>647</v>
      </c>
      <c r="D191" s="128" t="s">
        <v>648</v>
      </c>
      <c r="E191" s="116">
        <v>306</v>
      </c>
      <c r="F191" s="116">
        <v>91.2</v>
      </c>
      <c r="G191" s="116">
        <v>92.8</v>
      </c>
      <c r="H191" s="116">
        <v>86.4</v>
      </c>
      <c r="I191" s="116">
        <v>76</v>
      </c>
      <c r="J191" s="116">
        <v>100</v>
      </c>
      <c r="K191" s="116">
        <v>96.5</v>
      </c>
      <c r="L191" s="116">
        <v>97.6</v>
      </c>
      <c r="M191" s="116">
        <v>40.9</v>
      </c>
      <c r="N191" s="116">
        <v>92.1</v>
      </c>
    </row>
    <row r="192" spans="1:14" x14ac:dyDescent="0.25">
      <c r="A192" s="115">
        <v>189</v>
      </c>
      <c r="B192" s="128" t="s">
        <v>649</v>
      </c>
      <c r="C192" s="124" t="s">
        <v>651</v>
      </c>
      <c r="D192" s="128" t="s">
        <v>652</v>
      </c>
      <c r="E192" s="116">
        <v>20</v>
      </c>
      <c r="F192" s="116">
        <v>66.7</v>
      </c>
      <c r="G192" s="116">
        <v>66.7</v>
      </c>
      <c r="H192" s="116">
        <v>100</v>
      </c>
      <c r="I192" s="116">
        <v>66.7</v>
      </c>
      <c r="J192" s="116">
        <v>75</v>
      </c>
      <c r="K192" s="116">
        <v>55</v>
      </c>
      <c r="L192" s="116">
        <v>55.6</v>
      </c>
      <c r="M192" s="116">
        <v>100</v>
      </c>
      <c r="N192" s="116">
        <v>20</v>
      </c>
    </row>
    <row r="193" spans="1:14" x14ac:dyDescent="0.25">
      <c r="A193" s="115">
        <v>190</v>
      </c>
      <c r="B193" s="128" t="s">
        <v>649</v>
      </c>
      <c r="C193" s="124" t="s">
        <v>653</v>
      </c>
      <c r="D193" s="128" t="s">
        <v>654</v>
      </c>
      <c r="E193" s="116">
        <v>161</v>
      </c>
      <c r="F193" s="116">
        <v>54.5</v>
      </c>
      <c r="G193" s="116">
        <v>65.2</v>
      </c>
      <c r="H193" s="116">
        <v>78.900000000000006</v>
      </c>
      <c r="I193" s="116">
        <v>36.799999999999997</v>
      </c>
      <c r="J193" s="116">
        <v>64.5</v>
      </c>
      <c r="K193" s="116">
        <v>41.9</v>
      </c>
      <c r="L193" s="116">
        <v>50</v>
      </c>
      <c r="M193" s="116">
        <v>54.8</v>
      </c>
      <c r="N193" s="116">
        <v>3.2</v>
      </c>
    </row>
    <row r="195" spans="1:14" x14ac:dyDescent="0.25">
      <c r="C195" s="45"/>
    </row>
  </sheetData>
  <sortState ref="B3:N192">
    <sortCondition ref="B3:B192"/>
  </sortState>
  <pageMargins left="0.70866141732283472" right="0.70866141732283472" top="0.74803149606299213" bottom="0.74803149606299213" header="0.31496062992125984" footer="0.31496062992125984"/>
  <pageSetup paperSize="9" scale="3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8"/>
  <sheetViews>
    <sheetView workbookViewId="0">
      <selection activeCell="D23" sqref="D23"/>
    </sheetView>
  </sheetViews>
  <sheetFormatPr defaultRowHeight="15" x14ac:dyDescent="0.25"/>
  <cols>
    <col min="1" max="1" width="36.42578125" style="3" customWidth="1"/>
    <col min="3" max="3" width="20.140625" customWidth="1"/>
    <col min="4" max="4" width="16.42578125" customWidth="1"/>
    <col min="7" max="7" width="22.5703125" customWidth="1"/>
    <col min="8" max="8" width="27.85546875" customWidth="1"/>
  </cols>
  <sheetData>
    <row r="1" spans="1:8" s="48" customFormat="1" x14ac:dyDescent="0.25">
      <c r="A1" s="109" t="s">
        <v>748</v>
      </c>
    </row>
    <row r="2" spans="1:8" s="21" customFormat="1" ht="54" customHeight="1" x14ac:dyDescent="0.25">
      <c r="A2" s="24" t="s">
        <v>660</v>
      </c>
      <c r="B2" s="24" t="s">
        <v>5</v>
      </c>
      <c r="C2" s="24" t="s">
        <v>6</v>
      </c>
      <c r="D2" s="24" t="s">
        <v>710</v>
      </c>
      <c r="E2" s="24" t="s">
        <v>711</v>
      </c>
      <c r="F2" s="24" t="s">
        <v>712</v>
      </c>
      <c r="G2" s="24" t="s">
        <v>713</v>
      </c>
      <c r="H2" s="24" t="s">
        <v>714</v>
      </c>
    </row>
    <row r="3" spans="1:8" s="41" customFormat="1" x14ac:dyDescent="0.25">
      <c r="A3" s="87" t="s">
        <v>8</v>
      </c>
      <c r="B3" s="88"/>
      <c r="C3" s="87"/>
      <c r="D3" s="84">
        <v>64392</v>
      </c>
      <c r="E3" s="85">
        <v>0.89200000000000002</v>
      </c>
      <c r="F3" s="86">
        <v>0.50800000000000001</v>
      </c>
      <c r="G3" s="85">
        <v>0.55700000000000005</v>
      </c>
      <c r="H3" s="85">
        <v>0.80300000000000005</v>
      </c>
    </row>
    <row r="4" spans="1:8" ht="30" x14ac:dyDescent="0.25">
      <c r="A4" s="27" t="s">
        <v>666</v>
      </c>
      <c r="B4" s="28" t="s">
        <v>668</v>
      </c>
      <c r="C4" s="29" t="s">
        <v>669</v>
      </c>
      <c r="D4" s="31">
        <v>301</v>
      </c>
      <c r="E4" s="31">
        <v>94.6</v>
      </c>
      <c r="F4" s="31">
        <v>55.8</v>
      </c>
      <c r="G4" s="31">
        <v>62.8</v>
      </c>
      <c r="H4" s="31">
        <v>73.8</v>
      </c>
    </row>
    <row r="5" spans="1:8" ht="30" x14ac:dyDescent="0.25">
      <c r="A5" s="27" t="s">
        <v>666</v>
      </c>
      <c r="B5" s="28" t="s">
        <v>670</v>
      </c>
      <c r="C5" s="30" t="s">
        <v>671</v>
      </c>
      <c r="D5" s="31">
        <v>244</v>
      </c>
      <c r="E5" s="31">
        <v>98.3</v>
      </c>
      <c r="F5" s="31">
        <v>68.400000000000006</v>
      </c>
      <c r="G5" s="31">
        <v>67.599999999999994</v>
      </c>
      <c r="H5" s="31">
        <v>79.900000000000006</v>
      </c>
    </row>
    <row r="6" spans="1:8" ht="30" x14ac:dyDescent="0.25">
      <c r="A6" s="27" t="s">
        <v>666</v>
      </c>
      <c r="B6" s="28" t="s">
        <v>672</v>
      </c>
      <c r="C6" s="30" t="s">
        <v>673</v>
      </c>
      <c r="D6" s="51">
        <v>155</v>
      </c>
      <c r="E6" s="51">
        <v>80.099999999999994</v>
      </c>
      <c r="F6" s="51">
        <v>51.6</v>
      </c>
      <c r="G6" s="51">
        <v>51</v>
      </c>
      <c r="H6" s="51">
        <v>52.3</v>
      </c>
    </row>
    <row r="7" spans="1:8" x14ac:dyDescent="0.25">
      <c r="A7" s="27" t="s">
        <v>674</v>
      </c>
      <c r="B7" s="28" t="s">
        <v>676</v>
      </c>
      <c r="C7" s="30" t="s">
        <v>677</v>
      </c>
      <c r="D7" s="51">
        <v>244</v>
      </c>
      <c r="E7" s="51">
        <v>66.8</v>
      </c>
      <c r="F7" s="51">
        <v>41.8</v>
      </c>
      <c r="G7" s="51">
        <v>50.4</v>
      </c>
      <c r="H7" s="51">
        <v>51.2</v>
      </c>
    </row>
    <row r="8" spans="1:8" x14ac:dyDescent="0.25">
      <c r="A8" s="27" t="s">
        <v>674</v>
      </c>
      <c r="B8" s="28" t="s">
        <v>678</v>
      </c>
      <c r="C8" s="30" t="s">
        <v>679</v>
      </c>
      <c r="D8" s="51">
        <v>20</v>
      </c>
      <c r="E8" s="51">
        <v>50</v>
      </c>
      <c r="F8" s="51">
        <v>40</v>
      </c>
      <c r="G8" s="51">
        <v>50</v>
      </c>
      <c r="H8" s="51">
        <v>60</v>
      </c>
    </row>
    <row r="9" spans="1:8" ht="30" x14ac:dyDescent="0.25">
      <c r="A9" s="27" t="s">
        <v>680</v>
      </c>
      <c r="B9" s="28" t="s">
        <v>682</v>
      </c>
      <c r="C9" s="30" t="s">
        <v>683</v>
      </c>
      <c r="D9" s="51">
        <v>273</v>
      </c>
      <c r="E9" s="51">
        <v>97.7</v>
      </c>
      <c r="F9" s="51">
        <v>50.4</v>
      </c>
      <c r="G9" s="51">
        <v>54.2</v>
      </c>
      <c r="H9" s="51">
        <v>84.2</v>
      </c>
    </row>
    <row r="10" spans="1:8" ht="30" x14ac:dyDescent="0.25">
      <c r="A10" s="27" t="s">
        <v>680</v>
      </c>
      <c r="B10" s="28" t="s">
        <v>684</v>
      </c>
      <c r="C10" s="30" t="s">
        <v>685</v>
      </c>
      <c r="D10" s="51">
        <v>272</v>
      </c>
      <c r="E10" s="51">
        <v>89.6</v>
      </c>
      <c r="F10" s="51">
        <v>45.5</v>
      </c>
      <c r="G10" s="51">
        <v>52.5</v>
      </c>
      <c r="H10" s="51">
        <v>86.1</v>
      </c>
    </row>
    <row r="11" spans="1:8" ht="30" x14ac:dyDescent="0.25">
      <c r="A11" s="27" t="s">
        <v>680</v>
      </c>
      <c r="B11" s="28" t="s">
        <v>686</v>
      </c>
      <c r="C11" s="30" t="s">
        <v>687</v>
      </c>
      <c r="D11" s="51">
        <v>277</v>
      </c>
      <c r="E11" s="51">
        <v>94.2</v>
      </c>
      <c r="F11" s="51">
        <v>69</v>
      </c>
      <c r="G11" s="51">
        <v>74.5</v>
      </c>
      <c r="H11" s="51">
        <v>83.4</v>
      </c>
    </row>
    <row r="12" spans="1:8" ht="24" x14ac:dyDescent="0.25">
      <c r="A12" s="27" t="s">
        <v>688</v>
      </c>
      <c r="B12" s="28" t="s">
        <v>690</v>
      </c>
      <c r="C12" s="30" t="s">
        <v>691</v>
      </c>
      <c r="D12" s="51">
        <v>232</v>
      </c>
      <c r="E12" s="51">
        <v>68.7</v>
      </c>
      <c r="F12" s="51">
        <v>0.4</v>
      </c>
      <c r="G12" s="51">
        <v>2.6</v>
      </c>
      <c r="H12" s="51">
        <v>28.4</v>
      </c>
    </row>
    <row r="13" spans="1:8" ht="24" x14ac:dyDescent="0.25">
      <c r="A13" s="27" t="s">
        <v>688</v>
      </c>
      <c r="B13" s="28" t="s">
        <v>692</v>
      </c>
      <c r="C13" s="30" t="s">
        <v>693</v>
      </c>
      <c r="D13" s="51">
        <v>280</v>
      </c>
      <c r="E13" s="51">
        <v>81.900000000000006</v>
      </c>
      <c r="F13" s="51">
        <v>48.9</v>
      </c>
      <c r="G13" s="51">
        <v>51.8</v>
      </c>
      <c r="H13" s="51">
        <v>60.4</v>
      </c>
    </row>
    <row r="14" spans="1:8" x14ac:dyDescent="0.25">
      <c r="A14" s="27" t="s">
        <v>694</v>
      </c>
      <c r="B14" s="28" t="s">
        <v>696</v>
      </c>
      <c r="C14" s="30" t="s">
        <v>697</v>
      </c>
      <c r="D14" s="51">
        <v>189</v>
      </c>
      <c r="E14" s="51">
        <v>96.8</v>
      </c>
      <c r="F14" s="51">
        <v>61.4</v>
      </c>
      <c r="G14" s="51">
        <v>69.8</v>
      </c>
      <c r="H14" s="51">
        <v>70.900000000000006</v>
      </c>
    </row>
    <row r="15" spans="1:8" ht="24" x14ac:dyDescent="0.25">
      <c r="A15" s="27" t="s">
        <v>694</v>
      </c>
      <c r="B15" s="28" t="s">
        <v>698</v>
      </c>
      <c r="C15" s="30" t="s">
        <v>699</v>
      </c>
      <c r="D15" s="51">
        <v>120</v>
      </c>
      <c r="E15" s="51">
        <v>95.8</v>
      </c>
      <c r="F15" s="51">
        <v>28.3</v>
      </c>
      <c r="G15" s="51">
        <v>59.2</v>
      </c>
      <c r="H15" s="51">
        <v>70</v>
      </c>
    </row>
    <row r="16" spans="1:8" ht="24" x14ac:dyDescent="0.25">
      <c r="A16" s="27" t="s">
        <v>700</v>
      </c>
      <c r="B16" s="28" t="s">
        <v>702</v>
      </c>
      <c r="C16" s="30" t="s">
        <v>703</v>
      </c>
      <c r="D16" s="51">
        <v>233</v>
      </c>
      <c r="E16" s="51">
        <v>93.5</v>
      </c>
      <c r="F16" s="51">
        <v>81.8</v>
      </c>
      <c r="G16" s="51">
        <v>94.4</v>
      </c>
      <c r="H16" s="51">
        <v>94.8</v>
      </c>
    </row>
    <row r="17" spans="1:8" ht="24" x14ac:dyDescent="0.25">
      <c r="A17" s="27" t="s">
        <v>700</v>
      </c>
      <c r="B17" s="28" t="s">
        <v>704</v>
      </c>
      <c r="C17" s="30" t="s">
        <v>705</v>
      </c>
      <c r="D17" s="51">
        <v>62</v>
      </c>
      <c r="E17" s="51">
        <v>100</v>
      </c>
      <c r="F17" s="51">
        <v>46.8</v>
      </c>
      <c r="G17" s="51">
        <v>89.7</v>
      </c>
      <c r="H17" s="51">
        <v>94.9</v>
      </c>
    </row>
    <row r="18" spans="1:8" ht="29.25" customHeight="1" x14ac:dyDescent="0.25">
      <c r="A18" s="27" t="s">
        <v>700</v>
      </c>
      <c r="B18" s="28" t="s">
        <v>706</v>
      </c>
      <c r="C18" s="30" t="s">
        <v>707</v>
      </c>
      <c r="D18" s="51">
        <v>170</v>
      </c>
      <c r="E18" s="51">
        <v>96.4</v>
      </c>
      <c r="F18" s="51">
        <v>51.2</v>
      </c>
      <c r="G18" s="51">
        <v>35.200000000000003</v>
      </c>
      <c r="H18" s="51">
        <v>45.5</v>
      </c>
    </row>
    <row r="19" spans="1:8" ht="24" x14ac:dyDescent="0.25">
      <c r="A19" s="27" t="s">
        <v>700</v>
      </c>
      <c r="B19" s="28" t="s">
        <v>708</v>
      </c>
      <c r="C19" s="30" t="s">
        <v>709</v>
      </c>
      <c r="D19" s="51">
        <v>198</v>
      </c>
      <c r="E19" s="51">
        <v>90.8</v>
      </c>
      <c r="F19" s="51">
        <v>63.6</v>
      </c>
      <c r="G19" s="51">
        <v>72.7</v>
      </c>
      <c r="H19" s="51">
        <v>73.2</v>
      </c>
    </row>
    <row r="22" spans="1:8" x14ac:dyDescent="0.25">
      <c r="B22" s="22"/>
      <c r="C22" s="23"/>
      <c r="D22" s="22"/>
      <c r="E22" s="22"/>
      <c r="F22" s="22"/>
      <c r="G22" s="22"/>
      <c r="H22" s="22"/>
    </row>
    <row r="23" spans="1:8" x14ac:dyDescent="0.25">
      <c r="B23" s="22"/>
      <c r="C23" s="25"/>
      <c r="D23" s="22"/>
      <c r="E23" s="22"/>
      <c r="F23" s="22"/>
      <c r="G23" s="22"/>
      <c r="H23" s="22"/>
    </row>
    <row r="24" spans="1:8" x14ac:dyDescent="0.25">
      <c r="B24" s="22"/>
      <c r="C24" s="26"/>
      <c r="D24" s="22"/>
      <c r="E24" s="22"/>
      <c r="F24" s="22"/>
      <c r="G24" s="22"/>
      <c r="H24" s="22"/>
    </row>
    <row r="25" spans="1:8" x14ac:dyDescent="0.25">
      <c r="B25" s="22"/>
      <c r="C25" s="26"/>
      <c r="D25" s="22"/>
      <c r="E25" s="22"/>
      <c r="F25" s="22"/>
      <c r="G25" s="22"/>
      <c r="H25" s="22"/>
    </row>
    <row r="26" spans="1:8" x14ac:dyDescent="0.25">
      <c r="B26" s="22"/>
      <c r="C26" s="26"/>
      <c r="D26" s="22"/>
      <c r="E26" s="22"/>
      <c r="F26" s="22"/>
      <c r="G26" s="22"/>
      <c r="H26" s="22"/>
    </row>
    <row r="27" spans="1:8" x14ac:dyDescent="0.25">
      <c r="B27" s="22"/>
      <c r="C27" s="26"/>
      <c r="D27" s="22"/>
      <c r="E27" s="22"/>
      <c r="F27" s="22"/>
      <c r="G27" s="22"/>
      <c r="H27" s="22"/>
    </row>
    <row r="28" spans="1:8" x14ac:dyDescent="0.25">
      <c r="B28" s="22"/>
      <c r="C28" s="26"/>
      <c r="D28" s="22"/>
      <c r="E28" s="22"/>
      <c r="F28" s="22"/>
      <c r="G28" s="22"/>
      <c r="H28" s="22"/>
    </row>
    <row r="29" spans="1:8" x14ac:dyDescent="0.25">
      <c r="B29" s="22"/>
      <c r="C29" s="26"/>
      <c r="D29" s="22"/>
      <c r="E29" s="22"/>
      <c r="F29" s="22"/>
      <c r="G29" s="22"/>
      <c r="H29" s="22"/>
    </row>
    <row r="30" spans="1:8" x14ac:dyDescent="0.25">
      <c r="B30" s="22"/>
      <c r="C30" s="26"/>
      <c r="D30" s="22"/>
      <c r="E30" s="22"/>
      <c r="F30" s="22"/>
      <c r="G30" s="22"/>
      <c r="H30" s="22"/>
    </row>
    <row r="31" spans="1:8" x14ac:dyDescent="0.25">
      <c r="B31" s="22"/>
      <c r="C31" s="26"/>
      <c r="D31" s="22"/>
      <c r="E31" s="22"/>
      <c r="F31" s="22"/>
      <c r="G31" s="22"/>
      <c r="H31" s="22"/>
    </row>
    <row r="32" spans="1:8" x14ac:dyDescent="0.25">
      <c r="B32" s="22"/>
      <c r="C32" s="26"/>
      <c r="D32" s="22"/>
      <c r="E32" s="22"/>
      <c r="F32" s="22"/>
      <c r="G32" s="22"/>
      <c r="H32" s="22"/>
    </row>
    <row r="33" spans="2:8" x14ac:dyDescent="0.25">
      <c r="B33" s="22"/>
      <c r="C33" s="26"/>
      <c r="D33" s="22"/>
      <c r="E33" s="22"/>
      <c r="F33" s="22"/>
      <c r="G33" s="22"/>
      <c r="H33" s="22"/>
    </row>
    <row r="34" spans="2:8" x14ac:dyDescent="0.25">
      <c r="C34" s="26"/>
    </row>
    <row r="35" spans="2:8" x14ac:dyDescent="0.25">
      <c r="C35" s="26"/>
    </row>
    <row r="36" spans="2:8" x14ac:dyDescent="0.25">
      <c r="C36" s="26"/>
    </row>
    <row r="37" spans="2:8" x14ac:dyDescent="0.25">
      <c r="C37" s="26"/>
    </row>
    <row r="38" spans="2:8" x14ac:dyDescent="0.25">
      <c r="C38" s="26"/>
    </row>
  </sheetData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0"/>
  <sheetViews>
    <sheetView workbookViewId="0">
      <selection activeCell="C27" sqref="C27"/>
    </sheetView>
  </sheetViews>
  <sheetFormatPr defaultColWidth="9.140625" defaultRowHeight="15" x14ac:dyDescent="0.25"/>
  <cols>
    <col min="1" max="1" width="46.5703125" style="22" bestFit="1" customWidth="1"/>
    <col min="2" max="2" width="21.28515625" style="22" customWidth="1"/>
    <col min="3" max="3" width="27.85546875" style="22" bestFit="1" customWidth="1"/>
    <col min="4" max="4" width="27.42578125" style="1" customWidth="1"/>
    <col min="5" max="5" width="22.140625" style="1" customWidth="1"/>
    <col min="6" max="6" width="26.5703125" style="1" customWidth="1"/>
    <col min="7" max="7" width="29.140625" style="1" customWidth="1"/>
    <col min="8" max="8" width="22.42578125" style="1" customWidth="1"/>
    <col min="9" max="9" width="31.7109375" style="1" customWidth="1"/>
    <col min="10" max="10" width="33" style="1" customWidth="1"/>
    <col min="11" max="11" width="44.140625" style="1" customWidth="1"/>
    <col min="12" max="12" width="34.7109375" style="1" customWidth="1"/>
    <col min="13" max="13" width="35.140625" style="1" customWidth="1"/>
    <col min="14" max="14" width="9.28515625" style="22" customWidth="1"/>
    <col min="15" max="16384" width="9.140625" style="22"/>
  </cols>
  <sheetData>
    <row r="1" spans="1:13" s="48" customFormat="1" x14ac:dyDescent="0.25">
      <c r="A1" s="108" t="s">
        <v>749</v>
      </c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s="3" customFormat="1" x14ac:dyDescent="0.25">
      <c r="A2" s="128" t="s">
        <v>715</v>
      </c>
      <c r="B2" s="128" t="s">
        <v>716</v>
      </c>
      <c r="C2" s="128" t="s">
        <v>6</v>
      </c>
      <c r="D2" s="124" t="s">
        <v>717</v>
      </c>
      <c r="E2" s="124" t="s">
        <v>718</v>
      </c>
      <c r="F2" s="124" t="s">
        <v>719</v>
      </c>
      <c r="G2" s="124" t="s">
        <v>720</v>
      </c>
      <c r="H2" s="124" t="s">
        <v>721</v>
      </c>
      <c r="I2" s="124" t="s">
        <v>722</v>
      </c>
      <c r="J2" s="124" t="s">
        <v>723</v>
      </c>
      <c r="K2" s="124" t="s">
        <v>743</v>
      </c>
      <c r="L2" s="124" t="s">
        <v>724</v>
      </c>
      <c r="M2" s="124" t="s">
        <v>725</v>
      </c>
    </row>
    <row r="3" spans="1:13" s="70" customFormat="1" x14ac:dyDescent="0.25">
      <c r="A3" s="133" t="s">
        <v>726</v>
      </c>
      <c r="B3" s="133"/>
      <c r="C3" s="133"/>
      <c r="D3" s="111">
        <v>64392</v>
      </c>
      <c r="E3" s="125">
        <v>0.71699999999999997</v>
      </c>
      <c r="F3" s="126">
        <v>0.82799999999999996</v>
      </c>
      <c r="G3" s="125">
        <v>0.871</v>
      </c>
      <c r="H3" s="125">
        <v>0.52700000000000002</v>
      </c>
      <c r="I3" s="127">
        <v>0.91900000000000004</v>
      </c>
      <c r="J3" s="127">
        <v>0.56699999999999995</v>
      </c>
      <c r="K3" s="127">
        <v>0.70899999999999996</v>
      </c>
      <c r="L3" s="127">
        <v>0.46800000000000003</v>
      </c>
      <c r="M3" s="127">
        <v>0.14399999999999999</v>
      </c>
    </row>
    <row r="4" spans="1:13" x14ac:dyDescent="0.25">
      <c r="A4" s="115" t="s">
        <v>666</v>
      </c>
      <c r="B4" s="134" t="s">
        <v>668</v>
      </c>
      <c r="C4" s="135" t="s">
        <v>669</v>
      </c>
      <c r="D4" s="116">
        <v>301</v>
      </c>
      <c r="E4" s="116">
        <v>95.4</v>
      </c>
      <c r="F4" s="116">
        <v>95.7</v>
      </c>
      <c r="G4" s="116">
        <v>96.6</v>
      </c>
      <c r="H4" s="116">
        <v>83.1</v>
      </c>
      <c r="I4" s="116">
        <v>98.5</v>
      </c>
      <c r="J4" s="116">
        <v>66.8</v>
      </c>
      <c r="K4" s="116">
        <v>79.7</v>
      </c>
      <c r="L4" s="116">
        <v>67.2</v>
      </c>
      <c r="M4" s="116">
        <v>23.6</v>
      </c>
    </row>
    <row r="5" spans="1:13" x14ac:dyDescent="0.25">
      <c r="A5" s="115" t="s">
        <v>666</v>
      </c>
      <c r="B5" s="134" t="s">
        <v>670</v>
      </c>
      <c r="C5" s="136" t="s">
        <v>671</v>
      </c>
      <c r="D5" s="116">
        <v>244</v>
      </c>
      <c r="E5" s="116">
        <v>84.6</v>
      </c>
      <c r="F5" s="116">
        <v>91.8</v>
      </c>
      <c r="G5" s="116">
        <v>88.9</v>
      </c>
      <c r="H5" s="116">
        <v>62.2</v>
      </c>
      <c r="I5" s="116">
        <v>94.4</v>
      </c>
      <c r="J5" s="116">
        <v>23.6</v>
      </c>
      <c r="K5" s="116">
        <v>35.4</v>
      </c>
      <c r="L5" s="116">
        <v>42.2</v>
      </c>
      <c r="M5" s="116">
        <v>1.5</v>
      </c>
    </row>
    <row r="6" spans="1:13" x14ac:dyDescent="0.25">
      <c r="A6" s="115" t="s">
        <v>666</v>
      </c>
      <c r="B6" s="134" t="s">
        <v>672</v>
      </c>
      <c r="C6" s="136" t="s">
        <v>673</v>
      </c>
      <c r="D6" s="116">
        <v>155</v>
      </c>
      <c r="E6" s="116">
        <v>85.7</v>
      </c>
      <c r="F6" s="116">
        <v>90</v>
      </c>
      <c r="G6" s="116">
        <v>87</v>
      </c>
      <c r="H6" s="116">
        <v>56.8</v>
      </c>
      <c r="I6" s="116">
        <v>90</v>
      </c>
      <c r="J6" s="116">
        <v>9.8000000000000007</v>
      </c>
      <c r="K6" s="116">
        <v>16.7</v>
      </c>
      <c r="L6" s="116">
        <v>31.8</v>
      </c>
      <c r="M6" s="116">
        <v>2.2999999999999998</v>
      </c>
    </row>
    <row r="7" spans="1:13" x14ac:dyDescent="0.25">
      <c r="A7" s="115" t="s">
        <v>674</v>
      </c>
      <c r="B7" s="134" t="s">
        <v>676</v>
      </c>
      <c r="C7" s="136" t="s">
        <v>677</v>
      </c>
      <c r="D7" s="116">
        <v>244</v>
      </c>
      <c r="E7" s="116">
        <v>91.7</v>
      </c>
      <c r="F7" s="116">
        <v>92.4</v>
      </c>
      <c r="G7" s="116">
        <v>98.6</v>
      </c>
      <c r="H7" s="116">
        <v>95.8</v>
      </c>
      <c r="I7" s="116">
        <v>96.8</v>
      </c>
      <c r="J7" s="116">
        <v>37.4</v>
      </c>
      <c r="K7" s="116">
        <v>45.2</v>
      </c>
      <c r="L7" s="116">
        <v>38</v>
      </c>
      <c r="M7" s="116">
        <v>16.7</v>
      </c>
    </row>
    <row r="8" spans="1:13" x14ac:dyDescent="0.25">
      <c r="A8" s="115" t="s">
        <v>674</v>
      </c>
      <c r="B8" s="134" t="s">
        <v>678</v>
      </c>
      <c r="C8" s="136" t="s">
        <v>679</v>
      </c>
      <c r="D8" s="116">
        <v>20</v>
      </c>
      <c r="E8" s="116">
        <v>100</v>
      </c>
      <c r="F8" s="116">
        <v>100</v>
      </c>
      <c r="G8" s="116">
        <v>100</v>
      </c>
      <c r="H8" s="116">
        <v>42.9</v>
      </c>
      <c r="I8" s="116">
        <v>50</v>
      </c>
      <c r="J8" s="116">
        <v>27.8</v>
      </c>
      <c r="K8" s="116">
        <v>71.400000000000006</v>
      </c>
      <c r="L8" s="116">
        <v>44.4</v>
      </c>
      <c r="M8" s="116">
        <v>9.1</v>
      </c>
    </row>
    <row r="9" spans="1:13" x14ac:dyDescent="0.25">
      <c r="A9" s="115" t="s">
        <v>680</v>
      </c>
      <c r="B9" s="134" t="s">
        <v>682</v>
      </c>
      <c r="C9" s="136" t="s">
        <v>683</v>
      </c>
      <c r="D9" s="116">
        <v>273</v>
      </c>
      <c r="E9" s="116">
        <v>78.3</v>
      </c>
      <c r="F9" s="116">
        <v>82.4</v>
      </c>
      <c r="G9" s="116">
        <v>98.2</v>
      </c>
      <c r="H9" s="116">
        <v>47.4</v>
      </c>
      <c r="I9" s="116">
        <v>95</v>
      </c>
      <c r="J9" s="116">
        <v>78.3</v>
      </c>
      <c r="K9" s="116">
        <v>78.7</v>
      </c>
      <c r="L9" s="116">
        <v>26.9</v>
      </c>
      <c r="M9" s="116">
        <v>9.1999999999999993</v>
      </c>
    </row>
    <row r="10" spans="1:13" x14ac:dyDescent="0.25">
      <c r="A10" s="115" t="s">
        <v>680</v>
      </c>
      <c r="B10" s="134" t="s">
        <v>684</v>
      </c>
      <c r="C10" s="136" t="s">
        <v>685</v>
      </c>
      <c r="D10" s="116">
        <v>272</v>
      </c>
      <c r="E10" s="116">
        <v>92.7</v>
      </c>
      <c r="F10" s="116">
        <v>94.6</v>
      </c>
      <c r="G10" s="116">
        <v>89</v>
      </c>
      <c r="H10" s="116">
        <v>72.400000000000006</v>
      </c>
      <c r="I10" s="116">
        <v>59.4</v>
      </c>
      <c r="J10" s="116">
        <v>66.3</v>
      </c>
      <c r="K10" s="116">
        <v>86.9</v>
      </c>
      <c r="L10" s="116">
        <v>30</v>
      </c>
      <c r="M10" s="116">
        <v>12.5</v>
      </c>
    </row>
    <row r="11" spans="1:13" x14ac:dyDescent="0.25">
      <c r="A11" s="115" t="s">
        <v>680</v>
      </c>
      <c r="B11" s="134" t="s">
        <v>686</v>
      </c>
      <c r="C11" s="136" t="s">
        <v>687</v>
      </c>
      <c r="D11" s="116">
        <v>277</v>
      </c>
      <c r="E11" s="116">
        <v>89.6</v>
      </c>
      <c r="F11" s="116">
        <v>92.6</v>
      </c>
      <c r="G11" s="116">
        <v>97.7</v>
      </c>
      <c r="H11" s="116">
        <v>83.6</v>
      </c>
      <c r="I11" s="116">
        <v>96.9</v>
      </c>
      <c r="J11" s="116">
        <v>64.3</v>
      </c>
      <c r="K11" s="116">
        <v>84.4</v>
      </c>
      <c r="L11" s="116">
        <v>53.1</v>
      </c>
      <c r="M11" s="116">
        <v>46.3</v>
      </c>
    </row>
    <row r="12" spans="1:13" x14ac:dyDescent="0.25">
      <c r="A12" s="115" t="s">
        <v>688</v>
      </c>
      <c r="B12" s="134" t="s">
        <v>690</v>
      </c>
      <c r="C12" s="136" t="s">
        <v>691</v>
      </c>
      <c r="D12" s="116">
        <v>232</v>
      </c>
      <c r="E12" s="116">
        <v>82.5</v>
      </c>
      <c r="F12" s="116">
        <v>87.7</v>
      </c>
      <c r="G12" s="116">
        <v>87</v>
      </c>
      <c r="H12" s="116">
        <v>67.3</v>
      </c>
      <c r="I12" s="116">
        <v>63</v>
      </c>
      <c r="J12" s="116">
        <v>16.100000000000001</v>
      </c>
      <c r="K12" s="116">
        <v>23.5</v>
      </c>
      <c r="L12" s="116">
        <v>22.6</v>
      </c>
      <c r="M12" s="116">
        <v>0</v>
      </c>
    </row>
    <row r="13" spans="1:13" x14ac:dyDescent="0.25">
      <c r="A13" s="115" t="s">
        <v>688</v>
      </c>
      <c r="B13" s="134" t="s">
        <v>692</v>
      </c>
      <c r="C13" s="136" t="s">
        <v>693</v>
      </c>
      <c r="D13" s="116">
        <v>280</v>
      </c>
      <c r="E13" s="116">
        <v>93.3</v>
      </c>
      <c r="F13" s="116">
        <v>94.6</v>
      </c>
      <c r="G13" s="116">
        <v>98.4</v>
      </c>
      <c r="H13" s="116">
        <v>88.9</v>
      </c>
      <c r="I13" s="116">
        <v>71.900000000000006</v>
      </c>
      <c r="J13" s="116">
        <v>26.1</v>
      </c>
      <c r="K13" s="116">
        <v>34.4</v>
      </c>
      <c r="L13" s="116">
        <v>53.1</v>
      </c>
      <c r="M13" s="116">
        <v>4.2</v>
      </c>
    </row>
    <row r="14" spans="1:13" x14ac:dyDescent="0.25">
      <c r="A14" s="115" t="s">
        <v>694</v>
      </c>
      <c r="B14" s="134" t="s">
        <v>696</v>
      </c>
      <c r="C14" s="136" t="s">
        <v>697</v>
      </c>
      <c r="D14" s="116">
        <v>189</v>
      </c>
      <c r="E14" s="116">
        <v>42.4</v>
      </c>
      <c r="F14" s="116">
        <v>46.6</v>
      </c>
      <c r="G14" s="116">
        <v>71.400000000000006</v>
      </c>
      <c r="H14" s="116">
        <v>22.2</v>
      </c>
      <c r="I14" s="116">
        <v>95</v>
      </c>
      <c r="J14" s="116">
        <v>43.4</v>
      </c>
      <c r="K14" s="116">
        <v>55.7</v>
      </c>
      <c r="L14" s="116">
        <v>60.9</v>
      </c>
      <c r="M14" s="116">
        <v>2.2999999999999998</v>
      </c>
    </row>
    <row r="15" spans="1:13" x14ac:dyDescent="0.25">
      <c r="A15" s="115" t="s">
        <v>694</v>
      </c>
      <c r="B15" s="134" t="s">
        <v>698</v>
      </c>
      <c r="C15" s="136" t="s">
        <v>699</v>
      </c>
      <c r="D15" s="116">
        <v>120</v>
      </c>
      <c r="E15" s="116">
        <v>44.9</v>
      </c>
      <c r="F15" s="116">
        <v>71</v>
      </c>
      <c r="G15" s="116">
        <v>73.900000000000006</v>
      </c>
      <c r="H15" s="116">
        <v>51.5</v>
      </c>
      <c r="I15" s="116">
        <v>93.7</v>
      </c>
      <c r="J15" s="116">
        <v>54.2</v>
      </c>
      <c r="K15" s="116">
        <v>71.400000000000006</v>
      </c>
      <c r="L15" s="116">
        <v>41.7</v>
      </c>
      <c r="M15" s="116">
        <v>6.2</v>
      </c>
    </row>
    <row r="16" spans="1:13" x14ac:dyDescent="0.25">
      <c r="A16" s="115" t="s">
        <v>700</v>
      </c>
      <c r="B16" s="134" t="s">
        <v>702</v>
      </c>
      <c r="C16" s="136" t="s">
        <v>703</v>
      </c>
      <c r="D16" s="116">
        <v>233</v>
      </c>
      <c r="E16" s="116">
        <v>100</v>
      </c>
      <c r="F16" s="116">
        <v>100</v>
      </c>
      <c r="G16" s="116">
        <v>100</v>
      </c>
      <c r="H16" s="116">
        <v>85.7</v>
      </c>
      <c r="I16" s="116">
        <v>30.8</v>
      </c>
      <c r="J16" s="116">
        <v>94.2</v>
      </c>
      <c r="K16" s="116">
        <v>96.9</v>
      </c>
      <c r="L16" s="116">
        <v>38.5</v>
      </c>
      <c r="M16" s="116">
        <v>57.1</v>
      </c>
    </row>
    <row r="17" spans="1:13" x14ac:dyDescent="0.25">
      <c r="A17" s="115" t="s">
        <v>700</v>
      </c>
      <c r="B17" s="134" t="s">
        <v>704</v>
      </c>
      <c r="C17" s="136" t="s">
        <v>705</v>
      </c>
      <c r="D17" s="116">
        <v>62</v>
      </c>
      <c r="E17" s="116">
        <v>80</v>
      </c>
      <c r="F17" s="116">
        <v>85.2</v>
      </c>
      <c r="G17" s="116">
        <v>85.7</v>
      </c>
      <c r="H17" s="116">
        <v>28.6</v>
      </c>
      <c r="I17" s="116">
        <v>100</v>
      </c>
      <c r="J17" s="116">
        <v>48.9</v>
      </c>
      <c r="K17" s="116">
        <v>60</v>
      </c>
      <c r="L17" s="116">
        <v>43.5</v>
      </c>
      <c r="M17" s="116">
        <v>9.6999999999999993</v>
      </c>
    </row>
    <row r="18" spans="1:13" x14ac:dyDescent="0.25">
      <c r="A18" s="115" t="s">
        <v>700</v>
      </c>
      <c r="B18" s="134" t="s">
        <v>706</v>
      </c>
      <c r="C18" s="136" t="s">
        <v>707</v>
      </c>
      <c r="D18" s="116">
        <v>170</v>
      </c>
      <c r="E18" s="116">
        <v>75.3</v>
      </c>
      <c r="F18" s="116">
        <v>89.9</v>
      </c>
      <c r="G18" s="116">
        <v>88.5</v>
      </c>
      <c r="H18" s="116">
        <v>30.8</v>
      </c>
      <c r="I18" s="116">
        <v>87.5</v>
      </c>
      <c r="J18" s="116">
        <v>22</v>
      </c>
      <c r="K18" s="116">
        <v>31.7</v>
      </c>
      <c r="L18" s="116">
        <v>35.700000000000003</v>
      </c>
      <c r="M18" s="116">
        <v>0</v>
      </c>
    </row>
    <row r="19" spans="1:13" x14ac:dyDescent="0.25">
      <c r="A19" s="115" t="s">
        <v>700</v>
      </c>
      <c r="B19" s="134" t="s">
        <v>708</v>
      </c>
      <c r="C19" s="136" t="s">
        <v>709</v>
      </c>
      <c r="D19" s="116">
        <v>198</v>
      </c>
      <c r="E19" s="116">
        <v>92.2</v>
      </c>
      <c r="F19" s="116">
        <v>94.7</v>
      </c>
      <c r="G19" s="116">
        <v>94.7</v>
      </c>
      <c r="H19" s="116">
        <v>84.8</v>
      </c>
      <c r="I19" s="116">
        <v>31</v>
      </c>
      <c r="J19" s="116">
        <v>30.3</v>
      </c>
      <c r="K19" s="116">
        <v>39.4</v>
      </c>
      <c r="L19" s="116">
        <v>38.700000000000003</v>
      </c>
      <c r="M19" s="116">
        <v>1.3</v>
      </c>
    </row>
    <row r="20" spans="1:13" x14ac:dyDescent="0.25">
      <c r="B20" s="23"/>
      <c r="C20" s="23"/>
    </row>
  </sheetData>
  <pageMargins left="0.70866141732283472" right="0.70866141732283472" top="0.74803149606299213" bottom="0.74803149606299213" header="0.31496062992125984" footer="0.31496062992125984"/>
  <pageSetup paperSize="9" scale="32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Table A - England</vt:lpstr>
      <vt:lpstr>Table B - Wales</vt:lpstr>
      <vt:lpstr>Table C  -England </vt:lpstr>
      <vt:lpstr>Table D - England</vt:lpstr>
      <vt:lpstr>Table E - Wales</vt:lpstr>
      <vt:lpstr>Table F - Wales</vt:lpstr>
      <vt:lpstr>'Table A - England'!Print_Titles</vt:lpstr>
    </vt:vector>
  </TitlesOfParts>
  <Company>UCL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Donkor, Akosua</dc:creator>
  <cp:lastModifiedBy>Kelly O'Brien</cp:lastModifiedBy>
  <cp:lastPrinted>2018-11-22T16:43:03Z</cp:lastPrinted>
  <dcterms:created xsi:type="dcterms:W3CDTF">2018-02-06T11:35:24Z</dcterms:created>
  <dcterms:modified xsi:type="dcterms:W3CDTF">2018-12-06T11:35:48Z</dcterms:modified>
</cp:coreProperties>
</file>