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N:\Final reports for HQIP\2019\MINAP_FINAL TABLES FOR WEBSITE UPLOAD_Aug 2019\"/>
    </mc:Choice>
  </mc:AlternateContent>
  <bookViews>
    <workbookView xWindow="0" yWindow="0" windowWidth="28800" windowHeight="12228"/>
  </bookViews>
  <sheets>
    <sheet name="PEDW" sheetId="1" r:id="rId1"/>
  </sheet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F5" i="1" l="1"/>
  <c r="F6" i="1"/>
  <c r="F7" i="1"/>
  <c r="F8" i="1"/>
  <c r="F9" i="1"/>
  <c r="F10" i="1"/>
  <c r="F11" i="1"/>
  <c r="F12" i="1"/>
  <c r="F13" i="1"/>
  <c r="F14" i="1"/>
  <c r="F15" i="1"/>
  <c r="F16" i="1"/>
  <c r="F17" i="1"/>
  <c r="F18" i="1"/>
  <c r="F19" i="1"/>
  <c r="F4" i="1"/>
</calcChain>
</file>

<file path=xl/sharedStrings.xml><?xml version="1.0" encoding="utf-8"?>
<sst xmlns="http://schemas.openxmlformats.org/spreadsheetml/2006/main" count="58" uniqueCount="48">
  <si>
    <t>Local Health Board</t>
  </si>
  <si>
    <t>NICOR Code</t>
  </si>
  <si>
    <t>Hospital</t>
  </si>
  <si>
    <t>Hywel Dda Local Health Board</t>
  </si>
  <si>
    <t>Betsi Cadwaladr University Local Health Board</t>
  </si>
  <si>
    <t>CLW</t>
  </si>
  <si>
    <t>Aneurin Bevan Local Health Board</t>
  </si>
  <si>
    <t>GWE</t>
  </si>
  <si>
    <t>Royal Gwent Hospital</t>
  </si>
  <si>
    <t>GWY</t>
  </si>
  <si>
    <t>Ysbyty Gwynedd</t>
  </si>
  <si>
    <t>Cardiff and Vale University Local Health Board</t>
  </si>
  <si>
    <t>LLD</t>
  </si>
  <si>
    <t>Llandough Hospital</t>
  </si>
  <si>
    <t>Abertawe Bro Morgannwg University Local Health Board</t>
  </si>
  <si>
    <t>MOR</t>
  </si>
  <si>
    <t>Morriston Hospital</t>
  </si>
  <si>
    <t>NEV</t>
  </si>
  <si>
    <t>Nevill Hall Hospital</t>
  </si>
  <si>
    <t>Cwm Taf Local Health Board</t>
  </si>
  <si>
    <t>PCH</t>
  </si>
  <si>
    <t>Prince Charles Hospital</t>
  </si>
  <si>
    <t>POW</t>
  </si>
  <si>
    <t>Princess Of Wales Hospital</t>
  </si>
  <si>
    <t>PPH</t>
  </si>
  <si>
    <t>Prince Philip Hospital</t>
  </si>
  <si>
    <t>RGH</t>
  </si>
  <si>
    <t>Royal Glamorgan Hospital</t>
  </si>
  <si>
    <t>UHW</t>
  </si>
  <si>
    <t>University Hospital Of Wales</t>
  </si>
  <si>
    <t>WRX</t>
  </si>
  <si>
    <t>Wrexham Maelor Hospital</t>
  </si>
  <si>
    <t>WWG</t>
  </si>
  <si>
    <t>Glangwili General Hospital</t>
  </si>
  <si>
    <t>WYB</t>
  </si>
  <si>
    <t>Withybush General Hospital</t>
  </si>
  <si>
    <t>Bronglais General Hospital</t>
  </si>
  <si>
    <t>Singleton Hospital</t>
  </si>
  <si>
    <t>BRG</t>
  </si>
  <si>
    <t>SIN</t>
  </si>
  <si>
    <t>Case ascertainment rates are expressed at a NHS Trust/Health Board level with audit participation displayed for constituent hospital sites. For NHS Trusts in England and Health Boards in Wales, case ascertainment is calculated as a ratio of the number of cases coded as myocardial infarction (in the Hospital Episode Statistics (HES) data provided by NHS Digital in England and Patient Episode Database for Wales (PEDW) from NHS Wales Informatics Service) to the number of cases submitted to MINAP.
NICOR Submit the following inclusion criteria to NHS Digital &amp; NHS Wales Informatics Service with respect to ICD 10 Codes:
STEMI: all patients discharged with final diagnosis of STEMI – identified by the presence of the following ICD 10 codes IN ANY POSITION:
I21.0 ST elevation (STEMI) myocardial infarction of anterior wall;
I21.1 ST elevation (STEMI) myocardial infarction of inferior wall;
I21.2 ST elevation (STEMI) myocardial infarction of other sites;
I21.3 ST elevation (STEMI) myocardial infarction of unspecified site
NSTEMI: all patients discharged with final diagnosis of NSTEMI – identified by the presence of the following code IN THE FIRST POSITION:
I21.4 Non-ST elevation (NSTEMI) myocardial infarction.
These data are then incorporated into the MINAP analysis and compared with audit data submissions to achieve a case ascertainment percentage</t>
  </si>
  <si>
    <t>Table 3: Participation in MINAP by Welsh Hospitals</t>
  </si>
  <si>
    <t>STEMI cases</t>
  </si>
  <si>
    <t>NSTEMI cases</t>
  </si>
  <si>
    <t>Case Ascertainment (%)</t>
  </si>
  <si>
    <t>PEDW cases (N)</t>
  </si>
  <si>
    <t>Total MINAP Submissions (n)</t>
  </si>
  <si>
    <t>Ysbyty Glan Clwyd</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</si>
</sst>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b/>
      <sz val="11"/>
      <color theme="0"/>
      <name val="Calibri"/>
      <family val="2"/>
      <scheme val="minor"/>
    </font>
    <font>
      <b/>
      <sz val="16"/>
      <color theme="0"/>
      <name val="Calibri"/>
      <family val="2"/>
      <scheme val="minor"/>
    </font>
    <font>
      <b/>
      <sz val="11"/>
      <name val="Calibri"/>
      <family val="2"/>
      <scheme val="minor"/>
    </font>
    <font>
      <sz val="11"/>
      <name val="Calibri"/>
      <family val="2"/>
      <scheme val="minor"/>
    </font>
  </fonts>
  <fills count="5">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rgb="FFD2000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30">
    <xf numFmtId="0" fontId="0" fillId="0" borderId="0" xfId="0"/>
    <xf numFmtId="0" fontId="0" fillId="0" borderId="0" xfId="0" applyAlignment="1">
      <alignment horizontal="center" vertical="center"/>
    </xf>
    <xf numFmtId="0" fontId="0" fillId="0" borderId="0" xfId="0" applyFill="1" applyBorder="1" applyAlignment="1">
      <alignment wrapText="1"/>
    </xf>
    <xf numFmtId="0" fontId="1" fillId="4" borderId="1" xfId="0" applyFont="1" applyFill="1" applyBorder="1" applyAlignment="1">
      <alignment horizontal="center" vertical="center" wrapText="1"/>
    </xf>
    <xf numFmtId="0" fontId="1" fillId="4" borderId="1" xfId="0" applyNumberFormat="1" applyFont="1" applyFill="1" applyBorder="1" applyAlignment="1">
      <alignment horizontal="center" vertical="center" wrapText="1"/>
    </xf>
    <xf numFmtId="0" fontId="0" fillId="2" borderId="2" xfId="0" applyFill="1" applyBorder="1" applyAlignment="1">
      <alignment horizontal="left" vertical="center" wrapText="1"/>
    </xf>
    <xf numFmtId="0" fontId="0" fillId="2" borderId="2" xfId="0" applyFont="1" applyFill="1" applyBorder="1" applyAlignment="1">
      <alignment horizontal="center" wrapText="1"/>
    </xf>
    <xf numFmtId="0" fontId="0" fillId="2" borderId="2" xfId="0" applyFill="1" applyBorder="1" applyAlignment="1">
      <alignment wrapText="1"/>
    </xf>
    <xf numFmtId="0" fontId="0" fillId="3" borderId="2" xfId="0" applyFill="1" applyBorder="1" applyAlignment="1">
      <alignment horizontal="left" vertical="center" wrapText="1"/>
    </xf>
    <xf numFmtId="0" fontId="0" fillId="3" borderId="2" xfId="0" applyFont="1" applyFill="1" applyBorder="1" applyAlignment="1">
      <alignment horizontal="center" wrapText="1"/>
    </xf>
    <xf numFmtId="0" fontId="0" fillId="3" borderId="2" xfId="0" applyFill="1" applyBorder="1" applyAlignment="1">
      <alignment wrapText="1"/>
    </xf>
    <xf numFmtId="0" fontId="0" fillId="2" borderId="3" xfId="0" applyFill="1" applyBorder="1" applyAlignment="1">
      <alignment horizontal="left" vertical="center" wrapText="1"/>
    </xf>
    <xf numFmtId="0" fontId="0" fillId="2" borderId="3" xfId="0" applyFont="1" applyFill="1" applyBorder="1" applyAlignment="1">
      <alignment horizontal="center" wrapText="1"/>
    </xf>
    <xf numFmtId="0" fontId="0" fillId="2" borderId="3" xfId="0" applyFill="1" applyBorder="1" applyAlignment="1">
      <alignment wrapText="1"/>
    </xf>
    <xf numFmtId="0" fontId="0" fillId="2" borderId="2" xfId="0" applyNumberFormat="1" applyFill="1" applyBorder="1" applyAlignment="1">
      <alignment horizontal="center" wrapText="1"/>
    </xf>
    <xf numFmtId="0" fontId="0" fillId="2" borderId="2" xfId="0" applyFill="1" applyBorder="1" applyAlignment="1">
      <alignment horizontal="center" vertical="center" wrapText="1"/>
    </xf>
    <xf numFmtId="10" fontId="0" fillId="2" borderId="2" xfId="0" applyNumberFormat="1" applyFill="1" applyBorder="1" applyAlignment="1">
      <alignment horizontal="center" vertical="center" wrapText="1"/>
    </xf>
    <xf numFmtId="0" fontId="0" fillId="3" borderId="2" xfId="0" applyNumberFormat="1" applyFill="1" applyBorder="1" applyAlignment="1">
      <alignment horizontal="center" wrapText="1"/>
    </xf>
    <xf numFmtId="0" fontId="0" fillId="3" borderId="2" xfId="0" applyFill="1" applyBorder="1" applyAlignment="1">
      <alignment horizontal="center" vertical="center" wrapText="1"/>
    </xf>
    <xf numFmtId="10" fontId="0" fillId="3" borderId="2" xfId="0" applyNumberFormat="1" applyFill="1" applyBorder="1" applyAlignment="1">
      <alignment horizontal="center" vertical="center" wrapText="1"/>
    </xf>
    <xf numFmtId="0" fontId="0" fillId="2" borderId="3" xfId="0" applyNumberFormat="1" applyFill="1" applyBorder="1" applyAlignment="1">
      <alignment horizontal="center" wrapText="1"/>
    </xf>
    <xf numFmtId="0" fontId="0" fillId="2" borderId="3" xfId="0" applyFill="1" applyBorder="1" applyAlignment="1">
      <alignment horizontal="center" vertical="center" wrapText="1"/>
    </xf>
    <xf numFmtId="10" fontId="0" fillId="2" borderId="3" xfId="0" applyNumberFormat="1" applyFill="1" applyBorder="1" applyAlignment="1">
      <alignment horizontal="center" vertical="center" wrapText="1"/>
    </xf>
    <xf numFmtId="0" fontId="0" fillId="0" borderId="0" xfId="0" applyAlignment="1">
      <alignment horizontal="center"/>
    </xf>
    <xf numFmtId="0" fontId="3" fillId="0" borderId="0" xfId="0" applyFont="1" applyAlignment="1">
      <alignment horizontal="center"/>
    </xf>
    <xf numFmtId="0" fontId="1" fillId="4" borderId="1" xfId="0" applyFont="1" applyFill="1" applyBorder="1" applyAlignment="1">
      <alignment horizontal="left" vertical="center" wrapText="1"/>
    </xf>
    <xf numFmtId="0" fontId="2" fillId="4" borderId="1" xfId="0" applyFont="1" applyFill="1" applyBorder="1" applyAlignment="1">
      <alignment horizontal="left" vertical="center" wrapText="1"/>
    </xf>
    <xf numFmtId="0" fontId="0" fillId="4" borderId="1" xfId="0" applyFill="1" applyBorder="1" applyAlignment="1">
      <alignment horizontal="left" vertical="center" wrapText="1"/>
    </xf>
    <xf numFmtId="0" fontId="3" fillId="3" borderId="1" xfId="0" applyFont="1" applyFill="1" applyBorder="1" applyAlignment="1">
      <alignment horizontal="left" vertical="center" wrapText="1"/>
    </xf>
    <xf numFmtId="0" fontId="4" fillId="3" borderId="1" xfId="0" applyFont="1" applyFill="1" applyBorder="1" applyAlignment="1">
      <alignment vertical="center" wrapText="1"/>
    </xf>
  </cellXfs>
  <cellStyles count="1">
    <cellStyle name="Normal" xfId="0" builtinId="0"/>
  </cellStyles>
  <dxfs count="0"/>
  <tableStyles count="0" defaultTableStyle="TableStyleMedium2" defaultPivotStyle="PivotStyleLight16"/>
  <colors>
    <mruColors>
      <color rgb="FFD2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359833</xdr:colOff>
      <xdr:row>0</xdr:row>
      <xdr:rowOff>21167</xdr:rowOff>
    </xdr:from>
    <xdr:to>
      <xdr:col>7</xdr:col>
      <xdr:colOff>937684</xdr:colOff>
      <xdr:row>0</xdr:row>
      <xdr:rowOff>693978</xdr:rowOff>
    </xdr:to>
    <xdr:pic>
      <xdr:nvPicPr>
        <xdr:cNvPr id="2" name="Picture 1"/>
        <xdr:cNvPicPr>
          <a:picLocks noChangeAspect="1"/>
        </xdr:cNvPicPr>
      </xdr:nvPicPr>
      <xdr:blipFill>
        <a:blip xmlns:r="http://schemas.openxmlformats.org/officeDocument/2006/relationships" r:embed="rId1"/>
        <a:stretch>
          <a:fillRect/>
        </a:stretch>
      </xdr:blipFill>
      <xdr:spPr>
        <a:xfrm>
          <a:off x="8053916" y="21167"/>
          <a:ext cx="1202268" cy="67281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5"/>
  <sheetViews>
    <sheetView tabSelected="1" zoomScale="90" zoomScaleNormal="90" workbookViewId="0">
      <selection activeCell="M1" sqref="M1"/>
    </sheetView>
  </sheetViews>
  <sheetFormatPr defaultRowHeight="14.4" x14ac:dyDescent="0.3"/>
  <cols>
    <col min="1" max="1" width="51.5546875" bestFit="1" customWidth="1"/>
    <col min="2" max="2" width="7.33203125" customWidth="1"/>
    <col min="3" max="3" width="26.6640625" bestFit="1" customWidth="1"/>
    <col min="4" max="4" width="6.44140625" style="23" bestFit="1" customWidth="1"/>
    <col min="5" max="5" width="7.6640625" style="23" customWidth="1"/>
    <col min="6" max="6" width="15.5546875" style="23" customWidth="1"/>
    <col min="7" max="7" width="9.44140625" style="23" customWidth="1"/>
    <col min="8" max="8" width="17.44140625" style="23" customWidth="1"/>
  </cols>
  <sheetData>
    <row r="1" spans="1:8" ht="54.75" customHeight="1" x14ac:dyDescent="0.3">
      <c r="A1" s="26" t="s">
        <v>41</v>
      </c>
      <c r="B1" s="26"/>
      <c r="C1" s="26"/>
      <c r="D1" s="26"/>
      <c r="E1" s="26"/>
      <c r="F1" s="26"/>
      <c r="G1" s="26"/>
      <c r="H1" s="27"/>
    </row>
    <row r="2" spans="1:8" ht="265.5" customHeight="1" x14ac:dyDescent="0.3">
      <c r="A2" s="28" t="s">
        <v>40</v>
      </c>
      <c r="B2" s="29"/>
      <c r="C2" s="29"/>
      <c r="D2" s="29"/>
      <c r="E2" s="29"/>
      <c r="F2" s="29"/>
      <c r="G2" s="29"/>
      <c r="H2" s="29"/>
    </row>
    <row r="3" spans="1:8" s="1" customFormat="1" ht="46.2" customHeight="1" x14ac:dyDescent="0.3">
      <c r="A3" s="25" t="s">
        <v>0</v>
      </c>
      <c r="B3" s="3" t="s">
        <v>1</v>
      </c>
      <c r="C3" s="3" t="s">
        <v>2</v>
      </c>
      <c r="D3" s="4" t="s">
        <v>42</v>
      </c>
      <c r="E3" s="4" t="s">
        <v>43</v>
      </c>
      <c r="F3" s="4" t="s">
        <v>46</v>
      </c>
      <c r="G3" s="3" t="s">
        <v>45</v>
      </c>
      <c r="H3" s="3" t="s">
        <v>44</v>
      </c>
    </row>
    <row r="4" spans="1:8" x14ac:dyDescent="0.3">
      <c r="A4" s="5" t="s">
        <v>14</v>
      </c>
      <c r="B4" s="6" t="s">
        <v>15</v>
      </c>
      <c r="C4" s="7" t="s">
        <v>16</v>
      </c>
      <c r="D4" s="14">
        <v>453</v>
      </c>
      <c r="E4" s="14">
        <v>391</v>
      </c>
      <c r="F4" s="14">
        <f>D4+E4</f>
        <v>844</v>
      </c>
      <c r="G4" s="15">
        <v>1047</v>
      </c>
      <c r="H4" s="16">
        <v>0.80611270296084048</v>
      </c>
    </row>
    <row r="5" spans="1:8" x14ac:dyDescent="0.3">
      <c r="A5" s="5" t="s">
        <v>14</v>
      </c>
      <c r="B5" s="6" t="s">
        <v>22</v>
      </c>
      <c r="C5" s="7" t="s">
        <v>23</v>
      </c>
      <c r="D5" s="14">
        <v>22</v>
      </c>
      <c r="E5" s="14">
        <v>58</v>
      </c>
      <c r="F5" s="14">
        <f t="shared" ref="F5:F19" si="0">D5+E5</f>
        <v>80</v>
      </c>
      <c r="G5" s="15">
        <v>196</v>
      </c>
      <c r="H5" s="16">
        <v>0.40816326530612246</v>
      </c>
    </row>
    <row r="6" spans="1:8" x14ac:dyDescent="0.3">
      <c r="A6" s="8" t="s">
        <v>6</v>
      </c>
      <c r="B6" s="9" t="s">
        <v>17</v>
      </c>
      <c r="C6" s="10" t="s">
        <v>18</v>
      </c>
      <c r="D6" s="17">
        <v>37</v>
      </c>
      <c r="E6" s="17">
        <v>150</v>
      </c>
      <c r="F6" s="17">
        <f t="shared" si="0"/>
        <v>187</v>
      </c>
      <c r="G6" s="18">
        <v>241</v>
      </c>
      <c r="H6" s="19">
        <v>0.77593360995850624</v>
      </c>
    </row>
    <row r="7" spans="1:8" x14ac:dyDescent="0.3">
      <c r="A7" s="8" t="s">
        <v>6</v>
      </c>
      <c r="B7" s="9" t="s">
        <v>7</v>
      </c>
      <c r="C7" s="10" t="s">
        <v>8</v>
      </c>
      <c r="D7" s="17">
        <v>121</v>
      </c>
      <c r="E7" s="17">
        <v>299</v>
      </c>
      <c r="F7" s="17">
        <f t="shared" si="0"/>
        <v>420</v>
      </c>
      <c r="G7" s="18">
        <v>392</v>
      </c>
      <c r="H7" s="19">
        <v>1.0714285714285714</v>
      </c>
    </row>
    <row r="8" spans="1:8" x14ac:dyDescent="0.3">
      <c r="A8" s="5" t="s">
        <v>4</v>
      </c>
      <c r="B8" s="6" t="s">
        <v>5</v>
      </c>
      <c r="C8" s="7" t="s">
        <v>47</v>
      </c>
      <c r="D8" s="14">
        <v>385</v>
      </c>
      <c r="E8" s="14">
        <v>263</v>
      </c>
      <c r="F8" s="14">
        <f t="shared" si="0"/>
        <v>648</v>
      </c>
      <c r="G8" s="15">
        <v>682</v>
      </c>
      <c r="H8" s="16">
        <v>0.95014662756598245</v>
      </c>
    </row>
    <row r="9" spans="1:8" x14ac:dyDescent="0.3">
      <c r="A9" s="5" t="s">
        <v>4</v>
      </c>
      <c r="B9" s="6" t="s">
        <v>30</v>
      </c>
      <c r="C9" s="7" t="s">
        <v>31</v>
      </c>
      <c r="D9" s="14">
        <v>45</v>
      </c>
      <c r="E9" s="14">
        <v>253</v>
      </c>
      <c r="F9" s="14">
        <f t="shared" si="0"/>
        <v>298</v>
      </c>
      <c r="G9" s="15">
        <v>226</v>
      </c>
      <c r="H9" s="16">
        <v>1.3185840707964602</v>
      </c>
    </row>
    <row r="10" spans="1:8" x14ac:dyDescent="0.3">
      <c r="A10" s="5" t="s">
        <v>4</v>
      </c>
      <c r="B10" s="6" t="s">
        <v>9</v>
      </c>
      <c r="C10" s="7" t="s">
        <v>10</v>
      </c>
      <c r="D10" s="14">
        <v>102</v>
      </c>
      <c r="E10" s="14">
        <v>150</v>
      </c>
      <c r="F10" s="14">
        <f t="shared" si="0"/>
        <v>252</v>
      </c>
      <c r="G10" s="15">
        <v>225</v>
      </c>
      <c r="H10" s="16">
        <v>1.1200000000000001</v>
      </c>
    </row>
    <row r="11" spans="1:8" x14ac:dyDescent="0.3">
      <c r="A11" s="8" t="s">
        <v>11</v>
      </c>
      <c r="B11" s="9" t="s">
        <v>12</v>
      </c>
      <c r="C11" s="10" t="s">
        <v>13</v>
      </c>
      <c r="D11" s="17">
        <v>22</v>
      </c>
      <c r="E11" s="17">
        <v>123</v>
      </c>
      <c r="F11" s="17">
        <f t="shared" si="0"/>
        <v>145</v>
      </c>
      <c r="G11" s="18">
        <v>113</v>
      </c>
      <c r="H11" s="19">
        <v>1.2831858407079646</v>
      </c>
    </row>
    <row r="12" spans="1:8" x14ac:dyDescent="0.3">
      <c r="A12" s="8" t="s">
        <v>11</v>
      </c>
      <c r="B12" s="9" t="s">
        <v>28</v>
      </c>
      <c r="C12" s="10" t="s">
        <v>29</v>
      </c>
      <c r="D12" s="17">
        <v>637</v>
      </c>
      <c r="E12" s="17">
        <v>532</v>
      </c>
      <c r="F12" s="17">
        <f t="shared" si="0"/>
        <v>1169</v>
      </c>
      <c r="G12" s="18">
        <v>1136</v>
      </c>
      <c r="H12" s="19">
        <v>1.029049295774648</v>
      </c>
    </row>
    <row r="13" spans="1:8" x14ac:dyDescent="0.3">
      <c r="A13" s="5" t="s">
        <v>19</v>
      </c>
      <c r="B13" s="6" t="s">
        <v>20</v>
      </c>
      <c r="C13" s="7" t="s">
        <v>21</v>
      </c>
      <c r="D13" s="14">
        <v>75</v>
      </c>
      <c r="E13" s="14">
        <v>148</v>
      </c>
      <c r="F13" s="14">
        <f t="shared" si="0"/>
        <v>223</v>
      </c>
      <c r="G13" s="15">
        <v>224</v>
      </c>
      <c r="H13" s="16">
        <v>0.9955357142857143</v>
      </c>
    </row>
    <row r="14" spans="1:8" x14ac:dyDescent="0.3">
      <c r="A14" s="5" t="s">
        <v>19</v>
      </c>
      <c r="B14" s="6" t="s">
        <v>26</v>
      </c>
      <c r="C14" s="7" t="s">
        <v>27</v>
      </c>
      <c r="D14" s="14">
        <v>83</v>
      </c>
      <c r="E14" s="14">
        <v>216</v>
      </c>
      <c r="F14" s="14">
        <f t="shared" si="0"/>
        <v>299</v>
      </c>
      <c r="G14" s="15">
        <v>249</v>
      </c>
      <c r="H14" s="16">
        <v>1.2008032128514057</v>
      </c>
    </row>
    <row r="15" spans="1:8" x14ac:dyDescent="0.3">
      <c r="A15" s="8" t="s">
        <v>3</v>
      </c>
      <c r="B15" s="9" t="s">
        <v>32</v>
      </c>
      <c r="C15" s="10" t="s">
        <v>33</v>
      </c>
      <c r="D15" s="17">
        <v>23</v>
      </c>
      <c r="E15" s="17">
        <v>162</v>
      </c>
      <c r="F15" s="17">
        <f t="shared" si="0"/>
        <v>185</v>
      </c>
      <c r="G15" s="18">
        <v>197</v>
      </c>
      <c r="H15" s="19">
        <v>0.93908629441624369</v>
      </c>
    </row>
    <row r="16" spans="1:8" x14ac:dyDescent="0.3">
      <c r="A16" s="8" t="s">
        <v>3</v>
      </c>
      <c r="B16" s="9" t="s">
        <v>24</v>
      </c>
      <c r="C16" s="10" t="s">
        <v>25</v>
      </c>
      <c r="D16" s="17">
        <v>7</v>
      </c>
      <c r="E16" s="17">
        <v>33</v>
      </c>
      <c r="F16" s="17">
        <f t="shared" si="0"/>
        <v>40</v>
      </c>
      <c r="G16" s="18">
        <v>117</v>
      </c>
      <c r="H16" s="19">
        <v>0.34188034188034189</v>
      </c>
    </row>
    <row r="17" spans="1:8" x14ac:dyDescent="0.3">
      <c r="A17" s="8" t="s">
        <v>3</v>
      </c>
      <c r="B17" s="9" t="s">
        <v>34</v>
      </c>
      <c r="C17" s="10" t="s">
        <v>35</v>
      </c>
      <c r="D17" s="17">
        <v>16</v>
      </c>
      <c r="E17" s="17">
        <v>220</v>
      </c>
      <c r="F17" s="17">
        <f t="shared" si="0"/>
        <v>236</v>
      </c>
      <c r="G17" s="18">
        <v>138</v>
      </c>
      <c r="H17" s="19">
        <v>1.7101449275362319</v>
      </c>
    </row>
    <row r="18" spans="1:8" x14ac:dyDescent="0.3">
      <c r="A18" s="8" t="s">
        <v>3</v>
      </c>
      <c r="B18" s="9" t="s">
        <v>38</v>
      </c>
      <c r="C18" s="10" t="s">
        <v>36</v>
      </c>
      <c r="D18" s="17">
        <v>0</v>
      </c>
      <c r="E18" s="17">
        <v>0</v>
      </c>
      <c r="F18" s="17">
        <f t="shared" si="0"/>
        <v>0</v>
      </c>
      <c r="G18" s="18">
        <v>86</v>
      </c>
      <c r="H18" s="19">
        <v>0</v>
      </c>
    </row>
    <row r="19" spans="1:8" x14ac:dyDescent="0.3">
      <c r="A19" s="11" t="s">
        <v>14</v>
      </c>
      <c r="B19" s="12" t="s">
        <v>39</v>
      </c>
      <c r="C19" s="13" t="s">
        <v>37</v>
      </c>
      <c r="D19" s="20">
        <v>0</v>
      </c>
      <c r="E19" s="20">
        <v>0</v>
      </c>
      <c r="F19" s="20">
        <f t="shared" si="0"/>
        <v>0</v>
      </c>
      <c r="G19" s="21">
        <v>62</v>
      </c>
      <c r="H19" s="22">
        <v>0</v>
      </c>
    </row>
    <row r="20" spans="1:8" x14ac:dyDescent="0.3">
      <c r="C20" s="2"/>
    </row>
    <row r="25" spans="1:8" x14ac:dyDescent="0.3">
      <c r="H25" s="24"/>
    </row>
  </sheetData>
  <sortState ref="A4:G17">
    <sortCondition ref="A4:A17"/>
    <sortCondition ref="C4:C17"/>
  </sortState>
  <mergeCells count="2">
    <mergeCell ref="A1:H1"/>
    <mergeCell ref="A2:H2"/>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PEDW</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Jamie Turnbull</dc:creator>
  <cp:lastModifiedBy>Administrator</cp:lastModifiedBy>
  <dcterms:created xsi:type="dcterms:W3CDTF">2018-09-26T17:55:56Z</dcterms:created>
  <dcterms:modified xsi:type="dcterms:W3CDTF">2019-09-04T14:01:52Z</dcterms:modified>
  <cp:contentStatus>Final</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ies>
</file>